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KVMRep\1405-3-9\"/>
    </mc:Choice>
  </mc:AlternateContent>
  <xr:revisionPtr revIDLastSave="0" documentId="13_ncr:1_{51134815-5BF8-4FBF-980F-9498D38416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010502" sheetId="2" r:id="rId1"/>
  </sheets>
  <externalReferences>
    <externalReference r:id="rId2"/>
    <externalReference r:id="rId3"/>
  </externalReferences>
  <definedNames>
    <definedName name="_981004__م1\00000197.ASF" localSheetId="0">'[1]ریز متره کلی'!#REF!</definedName>
    <definedName name="_981004__م1\00000197.ASF">'[1]ریز متره کلی'!#REF!</definedName>
    <definedName name="_xlnm._FilterDatabase" localSheetId="0" hidden="1">'14010502'!$A$4:$V$20</definedName>
    <definedName name="_xlnm.Print_Area" localSheetId="0">'14010502'!$A$1:$V$20</definedName>
    <definedName name="_xlnm.Print_Titles" localSheetId="0">'14010502'!$4:$4</definedName>
    <definedName name="یبلیلیب" localSheetId="0">'[1]ریز متره کلی'!#REF!</definedName>
    <definedName name="یبلیلیب">'[1]ریز متره کلی'!#REF!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/>
  <c r="E20" i="2"/>
  <c r="O19" i="2"/>
  <c r="N19" i="2"/>
  <c r="O18" i="2"/>
  <c r="N18" i="2"/>
  <c r="O17" i="2"/>
  <c r="N17" i="2"/>
  <c r="L2" i="2"/>
</calcChain>
</file>

<file path=xl/sharedStrings.xml><?xml version="1.0" encoding="utf-8"?>
<sst xmlns="http://schemas.openxmlformats.org/spreadsheetml/2006/main" count="184" uniqueCount="68">
  <si>
    <t>گزارش ویدئومتری</t>
  </si>
  <si>
    <t>ردیف</t>
  </si>
  <si>
    <t>تاریخ</t>
  </si>
  <si>
    <t>متراژ ویدئومتری درخواست شده(متر)</t>
  </si>
  <si>
    <t>متراژ  ویدئومتری انجام شده   (متر)</t>
  </si>
  <si>
    <t>سایز (میلی متر)</t>
  </si>
  <si>
    <t>عیوب شبکه</t>
  </si>
  <si>
    <t>امتیاز منفی بهره برداری</t>
  </si>
  <si>
    <t xml:space="preserve">امتیاز منفی سازه ای </t>
  </si>
  <si>
    <t>رتبه بهره برداری</t>
  </si>
  <si>
    <t>رتبه سازه ای</t>
  </si>
  <si>
    <t>توضیحات</t>
  </si>
  <si>
    <t>آدرس</t>
  </si>
  <si>
    <t>در</t>
  </si>
  <si>
    <t>متری</t>
  </si>
  <si>
    <t>جمع کل:</t>
  </si>
  <si>
    <t>خ کوهسار 5 شرقی</t>
  </si>
  <si>
    <t>کارفرما:</t>
  </si>
  <si>
    <t>پروژه:</t>
  </si>
  <si>
    <t>کد مهنول ابتدا
(PM)</t>
  </si>
  <si>
    <t>کد منهول انتها
(PM)</t>
  </si>
  <si>
    <t>کد منهول ابتدا (سها)</t>
  </si>
  <si>
    <t>کد منهول انتها (سها)</t>
  </si>
  <si>
    <t>کد یونیک (المان)</t>
  </si>
  <si>
    <t>GIS</t>
  </si>
  <si>
    <t>1405/3/9</t>
  </si>
  <si>
    <t>061316020312027807700</t>
  </si>
  <si>
    <t>061316020312027807400</t>
  </si>
  <si>
    <t xml:space="preserve">  تراز آب در 1.00 متری  (امتیاز0.00  سرویس دهی )  
 محل اتصال انشعاب در 5.05 متری  (امتیاز0.00  اجرایی )  
 اتصال جانبی معیوب در 29.72 متری  (امتیاز1.00  اجرایی )  
 اتصال جانبی معیوب در 43.56 متری  (امتیاز1.00  اجرایی )  
</t>
  </si>
  <si>
    <t/>
  </si>
  <si>
    <t>تست 345</t>
  </si>
  <si>
    <t>خیابان مرزداران خیابان سپهر</t>
  </si>
  <si>
    <t>D:/KVMRep/1405-3-9/061316020312027807700to061316020312027807400/Video</t>
  </si>
  <si>
    <t>061316020312027807800</t>
  </si>
  <si>
    <t xml:space="preserve">  تراز آب در 1.00 متری  (امتیاز0.00  سرویس دهی )  
 اتصال جانبی معیوب در 2.07 متری  (امتیاز1.00  اجرایی )  
 نفوذ ریشه در 2.08 متری  (امتیاز2.00  سرویس دهی )  
 محل اتصال انشعاب در 28.41 متری  (امتیاز0.00  اجرایی )  
</t>
  </si>
  <si>
    <t>D:/KVMRep/1405-3-9/061316020312027807700to061316020312027807800/Video</t>
  </si>
  <si>
    <t>061316020312027807900</t>
  </si>
  <si>
    <t xml:space="preserve">  تراز آب در 1.00 متری  (امتیاز0.00  سرویس دهی )  
 اتصال جانبی معیوب در 12.27 متری  (امتیاز1.00  اجرایی )  
 اتصال جانبی معیوب در 24.97 متری  (امتیاز1.00  اجرایی )  
 اتصال جانبی معیوب در 37.49 متری  (امتیاز1.00  اجرایی )  
 نفوذ ریشه در 37.75 متری  (امتیاز10.00  سرویس دهی )  
</t>
  </si>
  <si>
    <t>D:/KVMRep/1405-3-9/061316020312027807900to061316020312027807800/Video</t>
  </si>
  <si>
    <t>061316020312027808000</t>
  </si>
  <si>
    <t xml:space="preserve">  تراز آب در 1.00 متری  (امتیاز0.00  سرویس دهی )  
 اتصال جانبی معیوب در 6.23 متری  (امتیاز1.00  اجرایی )  
 محل اتصال انشعاب در 13.20 متری  (امتیاز0.00  اجرایی )  
 اتصال جانبی معیوب در 28.32 متری  (امتیاز1.00  اجرایی )  
 اتصال جانبی معیوب در 48.34 متری  (امتیاز1.00  اجرایی )  
</t>
  </si>
  <si>
    <t>D:/KVMRep/1405-3-9/061316020312027807900to061316020312027808000/Video</t>
  </si>
  <si>
    <t>061316020312027808100</t>
  </si>
  <si>
    <t xml:space="preserve">  تراز آب در 1.00 متری  (امتیاز0.00  سرویس دهی )  
 اتصال جانبی معیوب در 3.60 متری  (امتیاز1.00  اجرایی )  
 اتصال جانبی معیوب در 21.10 متری  (امتیاز1.00  اجرایی )  
 اتصال جانبی معیوب در 32.96 متری  (امتیاز2.00  اجرایی )  
 اتصال جانبی معیوب در 42.34 متری  (امتیاز1.00  اجرایی )  
</t>
  </si>
  <si>
    <t>D:/KVMRep/1405-3-9/061316020312027808100to061316020312027808000/Video</t>
  </si>
  <si>
    <t>061316020312027808200</t>
  </si>
  <si>
    <t xml:space="preserve">  تراز آب در 1.09 متری  (امتیاز0.00  سرویس دهی )  
 اتصال جانبی معیوب در 3.95 متری  (امتیاز1.00  اجرایی )  
 محل اتصال انشعاب در 8.08 متری  (امتیاز0.00  اجرایی )  
 محل اتصال انشعاب در 20.43 متری  (امتیاز0.00  اجرایی )  
 اتصال جانبی معیوب در 27.00 متری  (امتیاز1.00  اجرایی )  
 محل اتصال انشعاب در 37.16 متری  (امتیاز0.00  اجرایی )  
 رسوبات در 44.95 متری  (امتیاز2.00  سرویس دهی )  
 اتصال جانبی معیوب در 45.54 متری  (امتیاز1.00  اجرایی )  
 نفوذ ریشه در 45.63 متری  (امتیاز15.00  سرویس دهی )  
 پیمایش ناتمام در 45.63 متری  (امتیاز0.00  سایر جزئیات )  
</t>
  </si>
  <si>
    <t>D:/KVMRep/1405-3-9/061316020312027808100to061316020312027808200/Video</t>
  </si>
  <si>
    <t>061316020312027807000</t>
  </si>
  <si>
    <t>061316020112027806900</t>
  </si>
  <si>
    <t xml:space="preserve">  تراز آب در 1.00 متری  (امتیاز0.00  سرویس دهی )  
 محل اتصال انشعاب در 3.63 متری  (امتیاز0.00  اجرایی )  
 محل اتصال انشعاب در 22.60 متری  (امتیاز0.00  اجرایی )  
 اتصال جانبی معیوب در 25.53 متری  (امتیاز2.00  اجرایی )  
</t>
  </si>
  <si>
    <t>D:/KVMRep/1405-3-9/061316020312027807000to061316020112027806900/Video</t>
  </si>
  <si>
    <t>061316020312027807100</t>
  </si>
  <si>
    <t xml:space="preserve">  تراز آب در 1.00 متری  (امتیاز0.00  سرویس دهی )  
 اتصال جانبی معیوب در 5.09 متری  (امتیاز1.00  اجرایی )  
 محل اتصال انشعاب در 10.02 متری  (امتیاز0.00  اجرایی )  
 محل اتصال انشعاب در 18.21 متری  (امتیاز0.00  اجرایی )  
 محل اتصال انشعاب در 35.46 متری  (امتیاز0.00  اجرایی )  
 محل اتصال انشعاب در 43.50 متری  (امتیاز0.00  اجرایی )  
 محل اتصال انشعاب در 48.21 متری  (امتیاز0.00  اجرایی )  
</t>
  </si>
  <si>
    <t>D:/KVMRep/1405-3-9/061316020312027807000to061316020312027807100/Video</t>
  </si>
  <si>
    <t>061316020312027807200</t>
  </si>
  <si>
    <t>061316020312027807300</t>
  </si>
  <si>
    <t xml:space="preserve">  تراز آب در 1.00 متری  (امتیاز0.00  سرویس دهی )  
 محل اتصال انشعاب در 14.86 متری  (امتیاز0.00  اجرایی )  
 اتصال جانبی معیوب در 15.01 متری  (امتیاز1.00  اجرایی )  
 اتصال جانبی معیوب در 33.86 متری  (امتیاز1.00  اجرایی )  
 اتصال جانبی معیوب در 33.88 متری  (امتیاز1.00  اجرایی )  
 نفوذ ریشه در 33.88 متری  (امتیاز10.00  سرویس دهی )  
 اتصال جانبی معیوب در 42.73 متری  (امتیاز1.00  اجرایی )  
 نفوذ ریشه در 43.17 متری  (امتیاز1.00  سرویس دهی )  
 اتصال جانبی معیوب در 53.42 متری  (امتیاز1.00  اجرایی )  
 اتصال جانبی معیوب در 53.50 متری  (امتیاز1.00  اجرایی )  
 اتصال جانبی معیوب در 56.37 متری  (امتیاز1.00  اجرایی )  
</t>
  </si>
  <si>
    <t>D:/KVMRep/1405-3-9/061316020312027807200to061316020312027807300/Video</t>
  </si>
  <si>
    <t xml:space="preserve">  تراز آب در 1.00 متری  (امتیاز0.00  سرویس دهی )  
 محل اتصال انشعاب در 13.53 متری  (امتیاز0.00  اجرایی )  
</t>
  </si>
  <si>
    <t>D:/KVMRep/1405-3-9/061316020312027807200to061316020112027806900/Video</t>
  </si>
  <si>
    <t>061316020312027806800</t>
  </si>
  <si>
    <t>061316020312027806700</t>
  </si>
  <si>
    <t xml:space="preserve">  تراز آب در 1.00 متری  (امتیاز0.00  سرویس دهی )  
</t>
  </si>
  <si>
    <t>D:/KVMRep/1405-3-9/061316020312027806800to061316020312027806700/Video</t>
  </si>
  <si>
    <t>061316020312027806900</t>
  </si>
  <si>
    <t xml:space="preserve">  تراز آب در 1.00 متری  (امتیاز0.00  سرویس دهی )  
 اتصال جانبی معیوب در 30.33 متری  (امتیاز5.00  اجرایی )  
 پیمایش ناتمام در 30.58 متری  (امتیاز0.00  سایر جزئیات )  
</t>
  </si>
  <si>
    <t>D:/KVMRep/1405-3-9/061316020312027806800to061316020312027806900/Video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</si>
</sst>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4"/>
      <color theme="3" tint="-0.249977111117893"/>
      <name val="B Nazanin"/>
      <charset val="178"/>
    </font>
    <font>
      <b/>
      <sz val="20"/>
      <name val="B Titr"/>
      <charset val="178"/>
    </font>
    <font>
      <b/>
      <sz val="12"/>
      <color theme="3" tint="-0.249977111117893"/>
      <name val="B Nazanin"/>
      <charset val="178"/>
    </font>
    <font>
      <b/>
      <sz val="10"/>
      <name val="B Nazanin"/>
      <charset val="178"/>
    </font>
    <font>
      <b/>
      <sz val="11"/>
      <name val="B Nazanin"/>
      <charset val="178"/>
    </font>
    <font>
      <sz val="10"/>
      <color theme="3" tint="-0.249977111117893"/>
      <name val="B Nazanin"/>
      <charset val="178"/>
    </font>
    <font>
      <sz val="11"/>
      <color theme="1"/>
      <name val="B Nazanin"/>
      <charset val="178"/>
    </font>
    <font>
      <sz val="10"/>
      <color indexed="8"/>
      <name val="Arial"/>
      <family val="2"/>
    </font>
    <font>
      <sz val="11"/>
      <color indexed="8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4"/>
      <color theme="1"/>
      <name val="Bahnschrift Light SemiCondensed"/>
      <family val="2"/>
    </font>
    <font>
      <sz val="14"/>
      <color indexed="8"/>
      <name val="B Nazanin"/>
      <charset val="178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3" tint="-0.249977111117893"/>
      <name val="B Nazanin"/>
      <charset val="178"/>
    </font>
    <font>
      <sz val="12"/>
      <color theme="3" tint="-0.249977111117893"/>
      <name val="B Nazanin"/>
      <charset val="178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90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/>
    </xf>
    <xf numFmtId="0" fontId="9" fillId="0" borderId="20" xfId="1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left" vertical="center"/>
    </xf>
    <xf numFmtId="49" fontId="12" fillId="0" borderId="24" xfId="0" applyNumberFormat="1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10" fillId="0" borderId="27" xfId="0" applyNumberFormat="1" applyFont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49" fontId="12" fillId="0" borderId="29" xfId="0" applyNumberFormat="1" applyFont="1" applyBorder="1" applyAlignment="1">
      <alignment horizontal="right" vertical="center"/>
    </xf>
    <xf numFmtId="0" fontId="12" fillId="0" borderId="29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49" fontId="1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18" fillId="3" borderId="0" xfId="0" applyNumberFormat="1" applyFont="1" applyFill="1" applyAlignment="1">
      <alignment horizontal="center" vertical="center"/>
    </xf>
    <xf numFmtId="0" fontId="19" fillId="0" borderId="0" xfId="0" applyFont="1"/>
    <xf numFmtId="49" fontId="20" fillId="0" borderId="0" xfId="0" applyNumberFormat="1" applyFont="1"/>
    <xf numFmtId="0" fontId="21" fillId="2" borderId="0" xfId="0" applyFont="1" applyFill="1" applyAlignment="1">
      <alignment vertical="center"/>
    </xf>
    <xf numFmtId="49" fontId="22" fillId="2" borderId="0" xfId="0" applyNumberFormat="1" applyFont="1" applyFill="1" applyAlignment="1">
      <alignment vertical="center"/>
    </xf>
    <xf numFmtId="49" fontId="21" fillId="2" borderId="0" xfId="0" applyNumberFormat="1" applyFont="1" applyFill="1" applyAlignment="1">
      <alignment vertical="center"/>
    </xf>
    <xf numFmtId="49" fontId="21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49" fontId="9" fillId="0" borderId="20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" fontId="15" fillId="0" borderId="15" xfId="0" applyNumberFormat="1" applyFont="1" applyBorder="1" applyAlignment="1">
      <alignment horizontal="center" vertical="center"/>
    </xf>
    <xf numFmtId="2" fontId="15" fillId="0" borderId="31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4">
    <cellStyle name="Normal" xfId="0" builtinId="0"/>
    <cellStyle name="Normal_14001109 2" xfId="2" xr:uid="{C6E83C71-9660-4FCF-A001-272FB0D932FD}"/>
    <cellStyle name="Normal_14001201 2" xfId="3" xr:uid="{E16E83C0-B587-4412-956A-A789A5E6FD8A}"/>
    <cellStyle name="Normal_14010118" xfId="1" xr:uid="{40039E55-B9F0-4890-9A3E-A5E187A8C8D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196371</xdr:colOff>
      <xdr:row>0</xdr:row>
      <xdr:rowOff>57865</xdr:rowOff>
    </xdr:from>
    <xdr:to>
      <xdr:col>3</xdr:col>
      <xdr:colOff>6337</xdr:colOff>
      <xdr:row>0</xdr:row>
      <xdr:rowOff>667373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129D85-523C-4921-8BE0-77B11AF2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5576288" y="57865"/>
          <a:ext cx="667216" cy="609508"/>
        </a:xfrm>
        <a:prstGeom prst="rect">
          <a:avLst/>
        </a:prstGeom>
      </xdr:spPr>
    </xdr:pic>
    <xdr:clientData/>
  </xdr:twoCellAnchor>
  <xdr:oneCellAnchor>
    <xdr:from>
      <xdr:col>19</xdr:col>
      <xdr:colOff>132674</xdr:colOff>
      <xdr:row>0</xdr:row>
      <xdr:rowOff>74221</xdr:rowOff>
    </xdr:from>
    <xdr:ext cx="784659" cy="592529"/>
    <xdr:pic>
      <xdr:nvPicPr>
        <xdr:cNvPr id="3" name="Picture 2">
          <a:extLst>
            <a:ext uri="{FF2B5EF4-FFF2-40B4-BE49-F238E27FC236}">
              <a16:creationId xmlns:a16="http://schemas.microsoft.com/office/drawing/2014/main" id="{3DF54D26-0F0B-4474-85FA-FA3F4ABF00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873092" y="74221"/>
          <a:ext cx="784659" cy="59252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%20project\5-M%205\3-%20&#1601;&#1740;&#1604;&#1605;%20&#1607;&#1575;&#1740;%20&#1580;&#1583;&#1740;&#1583;\3-%20&#1585;&#1740;&#1586;%20&#1711;&#1586;&#1575;&#1585;&#1588;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%20project\3-M%203\3-%20&#1608;&#1740;&#1583;&#1574;&#1608;&#1607;&#1575;\14000913-D1\10-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00909"/>
      <sheetName val="14000908"/>
      <sheetName val="14000903"/>
      <sheetName val="14000902"/>
      <sheetName val="14000901"/>
      <sheetName val="1-خلاصه مالی"/>
      <sheetName val="ریز متره کلی"/>
      <sheetName val="2- خلاصه متره پیمانکاری"/>
      <sheetName val="خلاصه"/>
      <sheetName val="جل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 xml:space="preserve">پروژه : انجام عملیات ویدئومتری شبکه فاضلاب از محل سیفون تا اتصال به شبکه فاضلاب </v>
          </cell>
        </row>
      </sheetData>
      <sheetData sheetId="7">
        <row r="11">
          <cell r="H11">
            <v>88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جلد"/>
      <sheetName val="1-خلاصه مالی"/>
      <sheetName val="2-خلاصه متره"/>
      <sheetName val="14000920h"/>
      <sheetName val="14000921"/>
      <sheetName val="14000928"/>
      <sheetName val="14000929"/>
      <sheetName val="14000930"/>
      <sheetName val="14001001"/>
      <sheetName val="14001002"/>
      <sheetName val="14001004"/>
      <sheetName val="14001005"/>
      <sheetName val="14001006"/>
      <sheetName val="14001026"/>
      <sheetName val="ریزشی"/>
      <sheetName val="انشعاب غیرمجاز"/>
      <sheetName val="14001008"/>
      <sheetName val="14001013"/>
      <sheetName val="14001014"/>
      <sheetName val="14001029"/>
    </sheetNames>
    <sheetDataSet>
      <sheetData sheetId="0" refreshError="1">
        <row r="4">
          <cell r="O4" t="str">
            <v xml:space="preserve">پروژه :عملیات شستشو و لایروبی و تخلیه لجن و ویدئومتری شبکه جمع آوری فاضلاب </v>
          </cell>
        </row>
        <row r="8">
          <cell r="O8" t="str">
            <v>پیمانکار :  شرکت کاوش مکانیزه فن آور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BE9E-CDD1-448A-ACA9-110C3218985A}">
  <sheetPr>
    <tabColor theme="3" tint="0.79998168889431442"/>
    <pageSetUpPr fitToPage="1"/>
  </sheetPr>
  <dimension ref="A1:X1048564"/>
  <sheetViews>
    <sheetView rightToLeft="1" tabSelected="1" showWhiteSpace="0" view="pageLayout" zoomScale="40" zoomScaleNormal="100" zoomScaleSheetLayoutView="70" zoomScalePageLayoutView="40" workbookViewId="0">
      <selection activeCell="C5" sqref="C5"/>
    </sheetView>
  </sheetViews>
  <sheetFormatPr defaultColWidth="9.140625" defaultRowHeight="22.5" x14ac:dyDescent="0.25"/>
  <cols>
    <col min="1" max="1" width="5.140625" style="49" customWidth="1"/>
    <col min="2" max="2" width="12" style="50" customWidth="1"/>
    <col min="3" max="3" width="12.85546875" style="44" customWidth="1"/>
    <col min="4" max="4" width="12.5703125" style="44" customWidth="1"/>
    <col min="5" max="5" width="12.7109375" style="45" customWidth="1"/>
    <col min="6" max="6" width="11.5703125" style="45" customWidth="1"/>
    <col min="7" max="7" width="6.5703125" style="36" customWidth="1"/>
    <col min="8" max="8" width="70.7109375" customWidth="1"/>
    <col min="9" max="9" width="3.140625" customWidth="1"/>
    <col min="10" max="10" width="8.140625" customWidth="1"/>
    <col min="11" max="11" width="7.140625" customWidth="1"/>
    <col min="12" max="13" width="8.42578125" customWidth="1"/>
    <col min="14" max="14" width="7" customWidth="1"/>
    <col min="15" max="15" width="7.140625" customWidth="1"/>
    <col min="16" max="16" width="9.140625" style="38" bestFit="1" customWidth="1"/>
    <col min="17" max="17" width="7.140625" style="39" bestFit="1" customWidth="1"/>
    <col min="18" max="18" width="9.140625" style="38" customWidth="1"/>
    <col min="19" max="19" width="7.140625" style="40" bestFit="1" customWidth="1"/>
    <col min="20" max="20" width="12.7109375" style="37" bestFit="1" customWidth="1"/>
    <col min="21" max="21" width="18" customWidth="1"/>
    <col min="22" max="22" width="50.5703125" customWidth="1"/>
    <col min="23" max="23" width="40.140625" customWidth="1"/>
  </cols>
  <sheetData>
    <row r="1" spans="1:23" ht="57.75" customHeight="1" x14ac:dyDescent="0.25">
      <c r="A1" s="62"/>
      <c r="B1" s="63"/>
      <c r="C1" s="63"/>
      <c r="D1" s="63"/>
      <c r="E1" s="63"/>
      <c r="F1" s="64" t="s">
        <v>0</v>
      </c>
      <c r="G1" s="64"/>
      <c r="H1" s="64"/>
      <c r="I1" s="64"/>
      <c r="J1" s="64"/>
      <c r="K1" s="64"/>
      <c r="L1" s="63"/>
      <c r="M1" s="63"/>
      <c r="N1" s="63"/>
      <c r="O1" s="63"/>
      <c r="P1" s="63"/>
      <c r="Q1" s="63"/>
      <c r="R1" s="63"/>
      <c r="S1" s="63"/>
      <c r="T1" s="63"/>
      <c r="U1" s="63"/>
      <c r="V1" s="65"/>
    </row>
    <row r="2" spans="1:23" ht="30.75" customHeight="1" x14ac:dyDescent="0.25">
      <c r="A2" s="83" t="s">
        <v>17</v>
      </c>
      <c r="B2" s="81"/>
      <c r="C2" s="81"/>
      <c r="D2" s="81"/>
      <c r="E2" s="82"/>
      <c r="F2" s="58" t="s">
        <v>18</v>
      </c>
      <c r="G2" s="81"/>
      <c r="H2" s="81"/>
      <c r="I2" s="57"/>
      <c r="J2" s="57"/>
      <c r="K2" s="59"/>
      <c r="L2" s="66" t="str">
        <f>[2]جلد!O8</f>
        <v>پیمانکار :  شرکت کاوش مکانیزه فن آور</v>
      </c>
      <c r="M2" s="66"/>
      <c r="N2" s="66"/>
      <c r="O2" s="66"/>
      <c r="P2" s="66"/>
      <c r="Q2" s="66"/>
      <c r="R2" s="66"/>
      <c r="S2" s="66"/>
      <c r="T2" s="66"/>
      <c r="U2" s="66"/>
      <c r="V2" s="67"/>
    </row>
    <row r="3" spans="1:23" ht="15" customHeight="1" thickBot="1" x14ac:dyDescent="0.3">
      <c r="A3" s="84"/>
      <c r="B3" s="74"/>
      <c r="C3" s="74"/>
      <c r="D3" s="74"/>
      <c r="E3" s="85"/>
      <c r="F3" s="86"/>
      <c r="G3" s="86"/>
      <c r="H3" s="86"/>
      <c r="I3" s="1"/>
      <c r="J3" s="1"/>
      <c r="K3" s="1"/>
      <c r="L3" s="73"/>
      <c r="M3" s="74"/>
      <c r="N3" s="74"/>
      <c r="O3" s="74"/>
      <c r="P3" s="74"/>
      <c r="Q3" s="74"/>
      <c r="R3" s="74"/>
      <c r="S3" s="74"/>
      <c r="T3" s="74"/>
      <c r="U3" s="74"/>
      <c r="V3" s="75"/>
    </row>
    <row r="4" spans="1:23" ht="78.75" thickBot="1" x14ac:dyDescent="0.3">
      <c r="A4" s="2" t="s">
        <v>1</v>
      </c>
      <c r="B4" s="3" t="s">
        <v>2</v>
      </c>
      <c r="C4" s="3" t="s">
        <v>19</v>
      </c>
      <c r="D4" s="3" t="s">
        <v>20</v>
      </c>
      <c r="E4" s="3" t="s">
        <v>3</v>
      </c>
      <c r="F4" s="3" t="s">
        <v>4</v>
      </c>
      <c r="G4" s="4" t="s">
        <v>5</v>
      </c>
      <c r="H4" s="87" t="s">
        <v>6</v>
      </c>
      <c r="I4" s="88"/>
      <c r="J4" s="88"/>
      <c r="K4" s="89"/>
      <c r="L4" s="4" t="s">
        <v>7</v>
      </c>
      <c r="M4" s="4" t="s">
        <v>8</v>
      </c>
      <c r="N4" s="4" t="s">
        <v>9</v>
      </c>
      <c r="O4" s="5" t="s">
        <v>10</v>
      </c>
      <c r="P4" s="76" t="s">
        <v>21</v>
      </c>
      <c r="Q4" s="77"/>
      <c r="R4" s="78" t="s">
        <v>22</v>
      </c>
      <c r="S4" s="79"/>
      <c r="T4" s="5" t="s">
        <v>23</v>
      </c>
      <c r="U4" s="5" t="s">
        <v>11</v>
      </c>
      <c r="V4" s="6" t="s">
        <v>12</v>
      </c>
      <c r="W4" s="60" t="s">
        <v>24</v>
      </c>
    </row>
    <row r="5" spans="1:23" ht="60" customHeight="1" thickBot="1" x14ac:dyDescent="0.3">
      <c r="A5" s="7">
        <v>1</v>
      </c>
      <c r="B5" s="8" t="s">
        <v>25</v>
      </c>
      <c r="C5" s="61" t="s">
        <v>26</v>
      </c>
      <c r="D5" s="61" t="s">
        <v>27</v>
      </c>
      <c r="E5" s="9">
        <v>59</v>
      </c>
      <c r="F5" s="9">
        <v>58.03</v>
      </c>
      <c r="G5" s="10">
        <v>250</v>
      </c>
      <c r="H5" s="11" t="s">
        <v>28</v>
      </c>
      <c r="I5" s="12" t="s">
        <v>29</v>
      </c>
      <c r="J5" s="13"/>
      <c r="K5" s="14" t="s">
        <v>29</v>
      </c>
      <c r="L5" s="15">
        <v>1</v>
      </c>
      <c r="M5" s="15">
        <v>0</v>
      </c>
      <c r="N5" s="16">
        <v>2</v>
      </c>
      <c r="O5" s="16">
        <v>1</v>
      </c>
      <c r="P5" s="17" t="s">
        <v>26</v>
      </c>
      <c r="Q5" s="18" t="s">
        <v>29</v>
      </c>
      <c r="R5" s="17" t="s">
        <v>27</v>
      </c>
      <c r="S5" s="19"/>
      <c r="T5" s="20">
        <v>1</v>
      </c>
      <c r="U5" s="21" t="s">
        <v>30</v>
      </c>
      <c r="V5" s="22" t="s">
        <v>31</v>
      </c>
      <c r="W5" t="s">
        <v>32</v>
      </c>
    </row>
    <row r="6" spans="1:23" ht="60" customHeight="1" thickBot="1" x14ac:dyDescent="0.3">
      <c r="A6" s="7">
        <v>2</v>
      </c>
      <c r="B6" s="8" t="s">
        <v>25</v>
      </c>
      <c r="C6" s="61" t="s">
        <v>26</v>
      </c>
      <c r="D6" s="61" t="s">
        <v>33</v>
      </c>
      <c r="E6" s="23">
        <v>51</v>
      </c>
      <c r="F6" s="23">
        <v>50.85</v>
      </c>
      <c r="G6" s="24">
        <v>250</v>
      </c>
      <c r="H6" s="25" t="s">
        <v>34</v>
      </c>
      <c r="I6" s="26" t="s">
        <v>29</v>
      </c>
      <c r="J6" s="26" t="s">
        <v>29</v>
      </c>
      <c r="K6" s="27" t="s">
        <v>29</v>
      </c>
      <c r="L6" s="15">
        <v>2</v>
      </c>
      <c r="M6" s="28">
        <v>0</v>
      </c>
      <c r="N6" s="16">
        <v>3</v>
      </c>
      <c r="O6" s="16">
        <v>1</v>
      </c>
      <c r="P6" s="17" t="s">
        <v>26</v>
      </c>
      <c r="Q6" s="29" t="s">
        <v>29</v>
      </c>
      <c r="R6" s="17" t="s">
        <v>33</v>
      </c>
      <c r="S6" s="30"/>
      <c r="T6" s="31">
        <v>1</v>
      </c>
      <c r="U6" s="32" t="s">
        <v>30</v>
      </c>
      <c r="V6" s="33" t="s">
        <v>31</v>
      </c>
      <c r="W6" t="s">
        <v>35</v>
      </c>
    </row>
    <row r="7" spans="1:23" ht="60" customHeight="1" thickBot="1" x14ac:dyDescent="0.3">
      <c r="A7" s="7">
        <v>3</v>
      </c>
      <c r="B7" s="8" t="s">
        <v>25</v>
      </c>
      <c r="C7" s="61" t="s">
        <v>36</v>
      </c>
      <c r="D7" s="61" t="s">
        <v>33</v>
      </c>
      <c r="E7" s="23">
        <v>60</v>
      </c>
      <c r="F7" s="23">
        <v>59.6</v>
      </c>
      <c r="G7" s="24">
        <v>250</v>
      </c>
      <c r="H7" s="25" t="s">
        <v>37</v>
      </c>
      <c r="I7" s="26" t="s">
        <v>29</v>
      </c>
      <c r="J7" s="26" t="s">
        <v>29</v>
      </c>
      <c r="K7" s="27" t="s">
        <v>29</v>
      </c>
      <c r="L7" s="15">
        <v>10</v>
      </c>
      <c r="M7" s="28">
        <v>0</v>
      </c>
      <c r="N7" s="16">
        <v>5</v>
      </c>
      <c r="O7" s="16">
        <v>1</v>
      </c>
      <c r="P7" s="17" t="s">
        <v>36</v>
      </c>
      <c r="Q7" s="29" t="s">
        <v>29</v>
      </c>
      <c r="R7" s="17" t="s">
        <v>33</v>
      </c>
      <c r="S7" s="30"/>
      <c r="T7" s="32">
        <v>1</v>
      </c>
      <c r="U7" s="32" t="s">
        <v>30</v>
      </c>
      <c r="V7" s="33" t="s">
        <v>31</v>
      </c>
      <c r="W7" t="s">
        <v>38</v>
      </c>
    </row>
    <row r="8" spans="1:23" ht="60" customHeight="1" thickBot="1" x14ac:dyDescent="0.3">
      <c r="A8" s="7">
        <v>4</v>
      </c>
      <c r="B8" s="8" t="s">
        <v>25</v>
      </c>
      <c r="C8" s="61" t="s">
        <v>36</v>
      </c>
      <c r="D8" s="61" t="s">
        <v>39</v>
      </c>
      <c r="E8" s="23">
        <v>52</v>
      </c>
      <c r="F8" s="23">
        <v>51.88</v>
      </c>
      <c r="G8" s="24">
        <v>250</v>
      </c>
      <c r="H8" s="25" t="s">
        <v>40</v>
      </c>
      <c r="I8" s="26" t="s">
        <v>29</v>
      </c>
      <c r="J8" s="26" t="s">
        <v>29</v>
      </c>
      <c r="K8" s="27" t="s">
        <v>29</v>
      </c>
      <c r="L8" s="15">
        <v>1</v>
      </c>
      <c r="M8" s="28">
        <v>0</v>
      </c>
      <c r="N8" s="16">
        <v>2</v>
      </c>
      <c r="O8" s="16">
        <v>1</v>
      </c>
      <c r="P8" s="17" t="s">
        <v>36</v>
      </c>
      <c r="Q8" s="29" t="s">
        <v>29</v>
      </c>
      <c r="R8" s="17" t="s">
        <v>39</v>
      </c>
      <c r="S8" s="30"/>
      <c r="T8" s="31">
        <v>1</v>
      </c>
      <c r="U8" s="32" t="s">
        <v>30</v>
      </c>
      <c r="V8" s="33" t="s">
        <v>31</v>
      </c>
      <c r="W8" t="s">
        <v>41</v>
      </c>
    </row>
    <row r="9" spans="1:23" ht="60" customHeight="1" thickBot="1" x14ac:dyDescent="0.3">
      <c r="A9" s="7">
        <v>5</v>
      </c>
      <c r="B9" s="8" t="s">
        <v>25</v>
      </c>
      <c r="C9" s="61" t="s">
        <v>42</v>
      </c>
      <c r="D9" s="61" t="s">
        <v>39</v>
      </c>
      <c r="E9" s="23">
        <v>58</v>
      </c>
      <c r="F9" s="23">
        <v>57.98</v>
      </c>
      <c r="G9" s="24">
        <v>250</v>
      </c>
      <c r="H9" s="11" t="s">
        <v>43</v>
      </c>
      <c r="I9" s="26" t="s">
        <v>29</v>
      </c>
      <c r="J9" s="26" t="s">
        <v>29</v>
      </c>
      <c r="K9" s="27" t="s">
        <v>29</v>
      </c>
      <c r="L9" s="15">
        <v>2</v>
      </c>
      <c r="M9" s="28">
        <v>0</v>
      </c>
      <c r="N9" s="16">
        <v>3</v>
      </c>
      <c r="O9" s="16">
        <v>1</v>
      </c>
      <c r="P9" s="17" t="s">
        <v>42</v>
      </c>
      <c r="Q9" s="29" t="s">
        <v>29</v>
      </c>
      <c r="R9" s="17" t="s">
        <v>39</v>
      </c>
      <c r="S9" s="30"/>
      <c r="T9" s="32">
        <v>1</v>
      </c>
      <c r="U9" s="32" t="s">
        <v>30</v>
      </c>
      <c r="V9" s="33" t="s">
        <v>31</v>
      </c>
      <c r="W9" t="s">
        <v>44</v>
      </c>
    </row>
    <row r="10" spans="1:23" ht="60" customHeight="1" thickBot="1" x14ac:dyDescent="0.3">
      <c r="A10" s="7">
        <v>6</v>
      </c>
      <c r="B10" s="8" t="s">
        <v>25</v>
      </c>
      <c r="C10" s="61" t="s">
        <v>42</v>
      </c>
      <c r="D10" s="61" t="s">
        <v>45</v>
      </c>
      <c r="E10" s="23">
        <v>53</v>
      </c>
      <c r="F10" s="23">
        <v>45.63</v>
      </c>
      <c r="G10" s="24">
        <v>250</v>
      </c>
      <c r="H10" s="25" t="s">
        <v>46</v>
      </c>
      <c r="I10" s="26" t="s">
        <v>29</v>
      </c>
      <c r="J10" s="26" t="s">
        <v>29</v>
      </c>
      <c r="K10" s="27" t="s">
        <v>29</v>
      </c>
      <c r="L10" s="15">
        <v>15</v>
      </c>
      <c r="M10" s="28">
        <v>0</v>
      </c>
      <c r="N10" s="16">
        <v>5</v>
      </c>
      <c r="O10" s="16">
        <v>1</v>
      </c>
      <c r="P10" s="17" t="s">
        <v>42</v>
      </c>
      <c r="Q10" s="29" t="s">
        <v>29</v>
      </c>
      <c r="R10" s="17" t="s">
        <v>45</v>
      </c>
      <c r="S10" s="30"/>
      <c r="T10" s="31">
        <v>1</v>
      </c>
      <c r="U10" s="32" t="s">
        <v>30</v>
      </c>
      <c r="V10" s="33" t="s">
        <v>31</v>
      </c>
      <c r="W10" t="s">
        <v>47</v>
      </c>
    </row>
    <row r="11" spans="1:23" ht="60" customHeight="1" thickBot="1" x14ac:dyDescent="0.3">
      <c r="A11" s="7">
        <v>7</v>
      </c>
      <c r="B11" s="8" t="s">
        <v>25</v>
      </c>
      <c r="C11" s="61" t="s">
        <v>48</v>
      </c>
      <c r="D11" s="61" t="s">
        <v>49</v>
      </c>
      <c r="E11" s="23">
        <v>39</v>
      </c>
      <c r="F11" s="23">
        <v>38.47</v>
      </c>
      <c r="G11" s="24">
        <v>250</v>
      </c>
      <c r="H11" s="11" t="s">
        <v>50</v>
      </c>
      <c r="I11" s="26" t="s">
        <v>29</v>
      </c>
      <c r="J11" s="26" t="s">
        <v>29</v>
      </c>
      <c r="K11" s="27" t="s">
        <v>29</v>
      </c>
      <c r="L11" s="15">
        <v>2</v>
      </c>
      <c r="M11" s="28">
        <v>0</v>
      </c>
      <c r="N11" s="16">
        <v>3</v>
      </c>
      <c r="O11" s="16">
        <v>1</v>
      </c>
      <c r="P11" s="17" t="s">
        <v>48</v>
      </c>
      <c r="Q11" s="29" t="s">
        <v>29</v>
      </c>
      <c r="R11" s="17" t="s">
        <v>49</v>
      </c>
      <c r="S11" s="30"/>
      <c r="T11" s="32">
        <v>1</v>
      </c>
      <c r="U11" s="32" t="s">
        <v>30</v>
      </c>
      <c r="V11" s="33" t="s">
        <v>31</v>
      </c>
      <c r="W11" t="s">
        <v>51</v>
      </c>
    </row>
    <row r="12" spans="1:23" ht="60" customHeight="1" thickBot="1" x14ac:dyDescent="0.3">
      <c r="A12" s="7">
        <v>8</v>
      </c>
      <c r="B12" s="8" t="s">
        <v>25</v>
      </c>
      <c r="C12" s="61" t="s">
        <v>48</v>
      </c>
      <c r="D12" s="61" t="s">
        <v>52</v>
      </c>
      <c r="E12" s="23">
        <v>54</v>
      </c>
      <c r="F12" s="23">
        <v>53.72</v>
      </c>
      <c r="G12" s="24">
        <v>250</v>
      </c>
      <c r="H12" s="11" t="s">
        <v>53</v>
      </c>
      <c r="I12" s="26" t="s">
        <v>29</v>
      </c>
      <c r="J12" s="26" t="s">
        <v>29</v>
      </c>
      <c r="K12" s="27" t="s">
        <v>29</v>
      </c>
      <c r="L12" s="15">
        <v>1</v>
      </c>
      <c r="M12" s="28">
        <v>0</v>
      </c>
      <c r="N12" s="16">
        <v>2</v>
      </c>
      <c r="O12" s="16">
        <v>1</v>
      </c>
      <c r="P12" s="17" t="s">
        <v>48</v>
      </c>
      <c r="Q12" s="29" t="s">
        <v>29</v>
      </c>
      <c r="R12" s="17" t="s">
        <v>52</v>
      </c>
      <c r="S12" s="30"/>
      <c r="T12" s="32">
        <v>1</v>
      </c>
      <c r="U12" s="32" t="s">
        <v>30</v>
      </c>
      <c r="V12" s="33" t="s">
        <v>31</v>
      </c>
      <c r="W12" t="s">
        <v>54</v>
      </c>
    </row>
    <row r="13" spans="1:23" ht="60" customHeight="1" thickBot="1" x14ac:dyDescent="0.3">
      <c r="A13" s="7">
        <v>9</v>
      </c>
      <c r="B13" s="8" t="s">
        <v>25</v>
      </c>
      <c r="C13" s="61" t="s">
        <v>55</v>
      </c>
      <c r="D13" s="61" t="s">
        <v>56</v>
      </c>
      <c r="E13" s="23">
        <v>59</v>
      </c>
      <c r="F13" s="23">
        <v>58.82</v>
      </c>
      <c r="G13" s="24">
        <v>250</v>
      </c>
      <c r="H13" s="25" t="s">
        <v>57</v>
      </c>
      <c r="I13" s="26" t="s">
        <v>29</v>
      </c>
      <c r="J13" s="26" t="s">
        <v>29</v>
      </c>
      <c r="K13" s="27" t="s">
        <v>29</v>
      </c>
      <c r="L13" s="15">
        <v>10</v>
      </c>
      <c r="M13" s="28">
        <v>0</v>
      </c>
      <c r="N13" s="16">
        <v>5</v>
      </c>
      <c r="O13" s="16">
        <v>1</v>
      </c>
      <c r="P13" s="17" t="s">
        <v>55</v>
      </c>
      <c r="Q13" s="29" t="s">
        <v>29</v>
      </c>
      <c r="R13" s="17" t="s">
        <v>56</v>
      </c>
      <c r="S13" s="30"/>
      <c r="T13" s="31">
        <v>1</v>
      </c>
      <c r="U13" s="32" t="s">
        <v>30</v>
      </c>
      <c r="V13" s="33" t="s">
        <v>31</v>
      </c>
      <c r="W13" t="s">
        <v>58</v>
      </c>
    </row>
    <row r="14" spans="1:23" ht="60" customHeight="1" thickBot="1" x14ac:dyDescent="0.3">
      <c r="A14" s="7">
        <v>10</v>
      </c>
      <c r="B14" s="8" t="s">
        <v>25</v>
      </c>
      <c r="C14" s="61" t="s">
        <v>55</v>
      </c>
      <c r="D14" s="61" t="s">
        <v>49</v>
      </c>
      <c r="E14" s="23">
        <v>71</v>
      </c>
      <c r="F14" s="23">
        <v>70.260000000000005</v>
      </c>
      <c r="G14" s="24">
        <v>250</v>
      </c>
      <c r="H14" s="25" t="s">
        <v>59</v>
      </c>
      <c r="I14" s="26" t="s">
        <v>29</v>
      </c>
      <c r="J14" s="26" t="s">
        <v>29</v>
      </c>
      <c r="K14" s="27" t="s">
        <v>29</v>
      </c>
      <c r="L14" s="15">
        <v>0</v>
      </c>
      <c r="M14" s="28">
        <v>0</v>
      </c>
      <c r="N14" s="16">
        <v>1</v>
      </c>
      <c r="O14" s="16">
        <v>1</v>
      </c>
      <c r="P14" s="17" t="s">
        <v>55</v>
      </c>
      <c r="Q14" s="29" t="s">
        <v>29</v>
      </c>
      <c r="R14" s="17" t="s">
        <v>49</v>
      </c>
      <c r="S14" s="30"/>
      <c r="T14" s="32">
        <v>1</v>
      </c>
      <c r="U14" s="32" t="s">
        <v>30</v>
      </c>
      <c r="V14" s="33" t="s">
        <v>31</v>
      </c>
      <c r="W14" t="s">
        <v>60</v>
      </c>
    </row>
    <row r="15" spans="1:23" ht="60" customHeight="1" thickBot="1" x14ac:dyDescent="0.3">
      <c r="A15" s="7">
        <v>11</v>
      </c>
      <c r="B15" s="8" t="s">
        <v>25</v>
      </c>
      <c r="C15" s="61" t="s">
        <v>61</v>
      </c>
      <c r="D15" s="61" t="s">
        <v>62</v>
      </c>
      <c r="E15" s="23">
        <v>50</v>
      </c>
      <c r="F15" s="23">
        <v>49.44</v>
      </c>
      <c r="G15" s="24">
        <v>250</v>
      </c>
      <c r="H15" s="25" t="s">
        <v>63</v>
      </c>
      <c r="I15" s="26" t="s">
        <v>29</v>
      </c>
      <c r="J15" s="26" t="s">
        <v>29</v>
      </c>
      <c r="K15" s="27" t="s">
        <v>29</v>
      </c>
      <c r="L15" s="15">
        <v>0</v>
      </c>
      <c r="M15" s="28">
        <v>0</v>
      </c>
      <c r="N15" s="16">
        <v>1</v>
      </c>
      <c r="O15" s="16">
        <v>1</v>
      </c>
      <c r="P15" s="17" t="s">
        <v>61</v>
      </c>
      <c r="Q15" s="29" t="s">
        <v>29</v>
      </c>
      <c r="R15" s="17" t="s">
        <v>62</v>
      </c>
      <c r="S15" s="30"/>
      <c r="T15" s="31">
        <v>1</v>
      </c>
      <c r="U15" s="32" t="s">
        <v>30</v>
      </c>
      <c r="V15" s="33" t="s">
        <v>31</v>
      </c>
      <c r="W15" t="s">
        <v>64</v>
      </c>
    </row>
    <row r="16" spans="1:23" ht="60" customHeight="1" thickBot="1" x14ac:dyDescent="0.3">
      <c r="A16" s="7">
        <v>12</v>
      </c>
      <c r="B16" s="8" t="s">
        <v>25</v>
      </c>
      <c r="C16" s="61" t="s">
        <v>61</v>
      </c>
      <c r="D16" s="61" t="s">
        <v>65</v>
      </c>
      <c r="E16" s="23">
        <v>50</v>
      </c>
      <c r="F16" s="23">
        <v>30.58</v>
      </c>
      <c r="G16" s="24">
        <v>250</v>
      </c>
      <c r="H16" s="11" t="s">
        <v>66</v>
      </c>
      <c r="I16" s="26" t="s">
        <v>29</v>
      </c>
      <c r="J16" s="26" t="s">
        <v>29</v>
      </c>
      <c r="K16" s="27" t="s">
        <v>29</v>
      </c>
      <c r="L16" s="15">
        <v>5</v>
      </c>
      <c r="M16" s="28">
        <v>0</v>
      </c>
      <c r="N16" s="16">
        <v>4</v>
      </c>
      <c r="O16" s="16">
        <v>1</v>
      </c>
      <c r="P16" s="17" t="s">
        <v>61</v>
      </c>
      <c r="Q16" s="29" t="s">
        <v>29</v>
      </c>
      <c r="R16" s="17" t="s">
        <v>65</v>
      </c>
      <c r="S16" s="30"/>
      <c r="T16" s="32">
        <v>1</v>
      </c>
      <c r="U16" s="32" t="s">
        <v>30</v>
      </c>
      <c r="V16" s="33" t="s">
        <v>31</v>
      </c>
      <c r="W16" t="s">
        <v>67</v>
      </c>
    </row>
    <row r="17" spans="1:22" ht="60" customHeight="1" thickBot="1" x14ac:dyDescent="0.3">
      <c r="A17" s="7">
        <v>13</v>
      </c>
      <c r="B17" s="8"/>
      <c r="C17" s="61"/>
      <c r="D17" s="61"/>
      <c r="E17" s="23"/>
      <c r="F17" s="23"/>
      <c r="G17" s="24"/>
      <c r="H17" s="25"/>
      <c r="I17" s="26" t="s">
        <v>13</v>
      </c>
      <c r="J17" s="26"/>
      <c r="K17" s="27" t="s">
        <v>14</v>
      </c>
      <c r="L17" s="15"/>
      <c r="M17" s="28"/>
      <c r="N17" s="16">
        <f t="shared" ref="N6:N19" si="0">IF(L17&gt;=10,5,IF(5&lt;=L17,4,IF(2&lt;=L17,3,IF(1&lt;=L17,2,IF(L17&lt;1,1,0)))))</f>
        <v>1</v>
      </c>
      <c r="O17" s="16">
        <f t="shared" ref="O6:O19" si="1">IF(M17&lt;10,1,IF(M17&lt;=39,2,IF(M17&lt;=79,3,IF(M17&lt;=164,4,IF(M17&gt;=165,5,0)))))</f>
        <v>1</v>
      </c>
      <c r="P17" s="17"/>
      <c r="Q17" s="29"/>
      <c r="R17" s="17"/>
      <c r="S17" s="30"/>
      <c r="T17" s="31"/>
      <c r="U17" s="32"/>
      <c r="V17" s="33"/>
    </row>
    <row r="18" spans="1:22" ht="60" customHeight="1" thickBot="1" x14ac:dyDescent="0.3">
      <c r="A18" s="7">
        <v>14</v>
      </c>
      <c r="B18" s="8"/>
      <c r="C18" s="61"/>
      <c r="D18" s="61"/>
      <c r="E18" s="23"/>
      <c r="F18" s="23"/>
      <c r="G18" s="24"/>
      <c r="H18" s="11"/>
      <c r="I18" s="26" t="s">
        <v>13</v>
      </c>
      <c r="J18" s="26"/>
      <c r="K18" s="27" t="s">
        <v>14</v>
      </c>
      <c r="L18" s="15"/>
      <c r="M18" s="28"/>
      <c r="N18" s="16">
        <f t="shared" si="0"/>
        <v>1</v>
      </c>
      <c r="O18" s="16">
        <f t="shared" si="1"/>
        <v>1</v>
      </c>
      <c r="P18" s="17"/>
      <c r="Q18" s="29"/>
      <c r="R18" s="17"/>
      <c r="S18" s="30"/>
      <c r="T18" s="32"/>
      <c r="U18" s="32"/>
      <c r="V18" s="33"/>
    </row>
    <row r="19" spans="1:22" ht="60" customHeight="1" thickBot="1" x14ac:dyDescent="0.3">
      <c r="A19" s="7">
        <v>15</v>
      </c>
      <c r="B19" s="8"/>
      <c r="C19" s="61"/>
      <c r="D19" s="61"/>
      <c r="E19" s="23"/>
      <c r="F19" s="23"/>
      <c r="G19" s="24"/>
      <c r="H19" s="11"/>
      <c r="I19" s="26" t="s">
        <v>13</v>
      </c>
      <c r="J19" s="26"/>
      <c r="K19" s="27" t="s">
        <v>14</v>
      </c>
      <c r="L19" s="15"/>
      <c r="M19" s="28"/>
      <c r="N19" s="16">
        <f t="shared" si="0"/>
        <v>1</v>
      </c>
      <c r="O19" s="16">
        <f t="shared" si="1"/>
        <v>1</v>
      </c>
      <c r="P19" s="17"/>
      <c r="Q19" s="29"/>
      <c r="R19" s="17"/>
      <c r="S19" s="30"/>
      <c r="T19" s="32"/>
      <c r="U19" s="32"/>
      <c r="V19" s="33"/>
    </row>
    <row r="20" spans="1:22" ht="35.1" customHeight="1" thickBot="1" x14ac:dyDescent="0.3">
      <c r="A20" s="68" t="s">
        <v>15</v>
      </c>
      <c r="B20" s="69"/>
      <c r="C20" s="69"/>
      <c r="D20" s="70"/>
      <c r="E20" s="34">
        <f>SUM(E5:E19)</f>
        <v>656</v>
      </c>
      <c r="F20" s="34">
        <f>SUM(F5:F19)</f>
        <v>625.2600000000001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2"/>
    </row>
    <row r="21" spans="1:22" ht="35.1" customHeight="1" x14ac:dyDescent="0.25">
      <c r="A21" s="35"/>
      <c r="B21"/>
      <c r="C21"/>
      <c r="D21"/>
      <c r="E21" s="36"/>
      <c r="F21" s="36"/>
      <c r="N21" s="37"/>
    </row>
    <row r="22" spans="1:22" ht="35.1" customHeight="1" x14ac:dyDescent="0.25">
      <c r="A22" s="35"/>
      <c r="B22"/>
      <c r="C22"/>
      <c r="D22"/>
      <c r="E22" s="41"/>
      <c r="F22" s="41"/>
    </row>
    <row r="23" spans="1:22" ht="35.1" customHeight="1" x14ac:dyDescent="0.25">
      <c r="A23" s="35"/>
      <c r="B23"/>
      <c r="C23"/>
      <c r="D23"/>
      <c r="E23" s="36"/>
      <c r="F23" s="41"/>
    </row>
    <row r="24" spans="1:22" ht="35.1" customHeight="1" x14ac:dyDescent="0.25">
      <c r="A24" s="35"/>
      <c r="B24"/>
      <c r="C24"/>
      <c r="D24"/>
      <c r="E24" s="36"/>
      <c r="F24" s="36"/>
    </row>
    <row r="25" spans="1:22" ht="35.1" customHeight="1" x14ac:dyDescent="0.25">
      <c r="A25" s="35"/>
      <c r="B25"/>
      <c r="C25"/>
      <c r="D25"/>
      <c r="E25" s="36"/>
      <c r="F25" s="36"/>
    </row>
    <row r="26" spans="1:22" ht="35.1" customHeight="1" x14ac:dyDescent="0.25">
      <c r="A26" s="35"/>
      <c r="B26"/>
      <c r="C26"/>
      <c r="D26"/>
      <c r="E26" s="36"/>
      <c r="F26" s="36"/>
    </row>
    <row r="27" spans="1:22" ht="35.1" customHeight="1" x14ac:dyDescent="0.25">
      <c r="A27" s="35"/>
      <c r="B27"/>
      <c r="C27"/>
      <c r="D27"/>
      <c r="E27" s="36"/>
      <c r="F27" s="36"/>
    </row>
    <row r="28" spans="1:22" ht="35.1" customHeight="1" x14ac:dyDescent="0.25">
      <c r="A28" s="35"/>
      <c r="B28"/>
      <c r="C28"/>
      <c r="D28"/>
      <c r="E28" s="36"/>
      <c r="F28" s="36"/>
    </row>
    <row r="29" spans="1:22" ht="35.1" customHeight="1" x14ac:dyDescent="0.25">
      <c r="A29" s="35"/>
      <c r="B29"/>
      <c r="C29"/>
      <c r="D29"/>
      <c r="E29" s="36"/>
      <c r="F29" s="36"/>
    </row>
    <row r="30" spans="1:22" ht="35.1" customHeight="1" x14ac:dyDescent="0.25">
      <c r="A30" s="35"/>
      <c r="B30"/>
      <c r="C30"/>
      <c r="D30"/>
      <c r="E30" s="36"/>
      <c r="F30" s="36"/>
    </row>
    <row r="31" spans="1:22" ht="35.1" customHeight="1" x14ac:dyDescent="0.25">
      <c r="A31" s="35"/>
      <c r="B31"/>
      <c r="C31"/>
      <c r="D31"/>
      <c r="E31" s="36"/>
      <c r="F31" s="36"/>
    </row>
    <row r="32" spans="1:22" ht="35.1" customHeight="1" x14ac:dyDescent="0.25">
      <c r="A32" s="35"/>
      <c r="B32"/>
      <c r="C32"/>
      <c r="D32"/>
      <c r="E32" s="36"/>
      <c r="F32" s="36"/>
    </row>
    <row r="33" spans="1:14" ht="35.1" customHeight="1" x14ac:dyDescent="0.25">
      <c r="A33" s="35"/>
      <c r="B33"/>
      <c r="C33"/>
      <c r="D33"/>
      <c r="E33" s="36"/>
      <c r="F33" s="36"/>
    </row>
    <row r="34" spans="1:14" ht="35.1" customHeight="1" x14ac:dyDescent="0.25">
      <c r="A34" s="35"/>
      <c r="B34"/>
      <c r="C34"/>
      <c r="D34"/>
      <c r="E34" s="36"/>
      <c r="F34" s="36"/>
    </row>
    <row r="35" spans="1:14" ht="35.1" customHeight="1" x14ac:dyDescent="0.25">
      <c r="A35" s="35"/>
      <c r="B35"/>
      <c r="C35"/>
      <c r="D35"/>
      <c r="E35" s="36"/>
      <c r="F35" s="36"/>
    </row>
    <row r="36" spans="1:14" ht="35.1" customHeight="1" x14ac:dyDescent="0.25">
      <c r="A36" s="35"/>
      <c r="B36"/>
      <c r="C36"/>
      <c r="D36"/>
      <c r="E36" s="36"/>
      <c r="F36" s="36"/>
    </row>
    <row r="37" spans="1:14" ht="35.1" customHeight="1" x14ac:dyDescent="0.25">
      <c r="A37" s="35"/>
      <c r="B37"/>
      <c r="C37"/>
      <c r="D37"/>
      <c r="E37" s="36"/>
      <c r="F37" s="36"/>
    </row>
    <row r="38" spans="1:14" ht="35.1" customHeight="1" x14ac:dyDescent="0.25">
      <c r="A38" s="35"/>
      <c r="B38" s="42"/>
      <c r="C38" s="43"/>
      <c r="F38" s="43"/>
      <c r="G38" s="35"/>
      <c r="H38" s="46"/>
      <c r="I38" s="46"/>
      <c r="J38" s="46"/>
      <c r="K38" s="46"/>
      <c r="L38" s="35"/>
      <c r="M38" s="35"/>
      <c r="N38" s="35"/>
    </row>
    <row r="39" spans="1:14" ht="35.1" customHeight="1" x14ac:dyDescent="0.25">
      <c r="A39" s="35"/>
      <c r="B39" s="42"/>
      <c r="C39" s="43"/>
      <c r="F39" s="43"/>
      <c r="G39" s="35"/>
      <c r="H39" s="46"/>
      <c r="I39" s="46"/>
      <c r="J39" s="46"/>
      <c r="K39" s="46"/>
      <c r="L39" s="35"/>
      <c r="M39" s="47"/>
      <c r="N39" s="35"/>
    </row>
    <row r="40" spans="1:14" ht="35.1" customHeight="1" x14ac:dyDescent="0.25">
      <c r="A40" s="35"/>
      <c r="B40" s="42"/>
      <c r="C40" s="43"/>
      <c r="F40" s="43"/>
      <c r="G40" s="35"/>
      <c r="H40" s="46"/>
      <c r="I40" s="46"/>
      <c r="J40" s="46"/>
      <c r="K40" s="46"/>
      <c r="L40" s="35"/>
      <c r="M40" s="35"/>
      <c r="N40" s="35"/>
    </row>
    <row r="41" spans="1:14" ht="35.1" customHeight="1" x14ac:dyDescent="0.25">
      <c r="A41" s="35"/>
      <c r="B41" s="42"/>
      <c r="C41" s="43"/>
      <c r="F41" s="43"/>
      <c r="G41" s="35"/>
      <c r="H41" s="46"/>
      <c r="I41" s="46"/>
      <c r="J41" s="46"/>
      <c r="K41" s="46"/>
      <c r="L41" s="35"/>
      <c r="M41" s="35"/>
      <c r="N41" s="35"/>
    </row>
    <row r="42" spans="1:14" ht="35.1" customHeight="1" x14ac:dyDescent="0.25">
      <c r="A42" s="35"/>
      <c r="B42" s="42"/>
      <c r="C42" s="43"/>
      <c r="F42" s="43"/>
      <c r="G42" s="35"/>
      <c r="H42" s="46"/>
      <c r="I42" s="46"/>
      <c r="J42" s="46"/>
      <c r="K42" s="46"/>
      <c r="L42" s="35"/>
      <c r="M42" s="35"/>
      <c r="N42" s="35"/>
    </row>
    <row r="43" spans="1:14" ht="35.1" customHeight="1" x14ac:dyDescent="0.25">
      <c r="A43" s="35"/>
      <c r="B43" s="42"/>
      <c r="C43" s="43"/>
      <c r="F43" s="43"/>
      <c r="G43" s="35"/>
      <c r="H43" s="46"/>
      <c r="I43" s="46"/>
      <c r="J43" s="46"/>
      <c r="K43" s="46"/>
      <c r="L43" s="35"/>
      <c r="M43" s="35"/>
      <c r="N43" s="35"/>
    </row>
    <row r="44" spans="1:14" ht="35.1" customHeight="1" x14ac:dyDescent="0.25">
      <c r="A44" s="35"/>
      <c r="B44" s="42"/>
      <c r="C44" s="43"/>
      <c r="D44" s="43"/>
      <c r="E44" s="43"/>
      <c r="F44" s="43"/>
      <c r="G44" s="35"/>
      <c r="H44" s="46"/>
      <c r="I44" s="46"/>
      <c r="J44" s="46"/>
      <c r="K44" s="46"/>
      <c r="L44" s="35"/>
      <c r="M44" s="35"/>
      <c r="N44" s="35"/>
    </row>
    <row r="45" spans="1:14" ht="35.1" customHeight="1" x14ac:dyDescent="0.25">
      <c r="A45" s="35"/>
      <c r="B45" s="42"/>
      <c r="C45" s="43"/>
      <c r="D45" s="43"/>
      <c r="E45" s="43"/>
      <c r="F45" s="43"/>
      <c r="G45" s="35"/>
      <c r="H45" s="46"/>
      <c r="I45" s="46"/>
      <c r="J45" s="46"/>
      <c r="K45" s="46"/>
      <c r="L45" s="35"/>
      <c r="M45" s="35"/>
      <c r="N45" s="35"/>
    </row>
    <row r="46" spans="1:14" ht="35.1" customHeight="1" x14ac:dyDescent="0.25">
      <c r="A46" s="35"/>
      <c r="B46" s="42"/>
      <c r="C46" s="43"/>
      <c r="D46" s="43"/>
      <c r="E46" s="43"/>
      <c r="F46" s="43"/>
      <c r="G46" s="35"/>
      <c r="H46" s="46"/>
      <c r="I46" s="46"/>
      <c r="J46" s="46"/>
      <c r="K46" s="46"/>
      <c r="L46" s="35"/>
      <c r="M46" s="35"/>
      <c r="N46" s="35"/>
    </row>
    <row r="47" spans="1:14" ht="35.1" customHeight="1" x14ac:dyDescent="0.25">
      <c r="A47" s="35"/>
      <c r="B47" s="42"/>
      <c r="C47" s="43"/>
      <c r="D47" s="43"/>
      <c r="E47" s="43"/>
      <c r="F47" s="43"/>
      <c r="G47" s="35"/>
      <c r="H47" s="46"/>
      <c r="I47" s="46"/>
      <c r="J47" s="46"/>
      <c r="K47" s="46"/>
      <c r="L47" s="35"/>
      <c r="M47" s="35"/>
      <c r="N47" s="35"/>
    </row>
    <row r="48" spans="1:14" ht="35.1" customHeight="1" x14ac:dyDescent="0.25">
      <c r="A48" s="35"/>
      <c r="B48" s="42"/>
      <c r="C48" s="43"/>
      <c r="D48" s="43"/>
      <c r="E48" s="43"/>
      <c r="F48" s="43"/>
      <c r="G48" s="35"/>
      <c r="H48" s="46"/>
      <c r="I48" s="46"/>
      <c r="J48" s="46"/>
      <c r="K48" s="46"/>
      <c r="L48" s="35"/>
      <c r="M48" s="35"/>
      <c r="N48" s="35"/>
    </row>
    <row r="49" spans="1:14" ht="35.1" customHeight="1" x14ac:dyDescent="0.25">
      <c r="A49" s="35"/>
      <c r="B49" s="42"/>
      <c r="C49" s="43"/>
      <c r="D49" s="43"/>
      <c r="E49" s="43"/>
      <c r="F49" s="43"/>
      <c r="G49" s="35"/>
      <c r="H49" s="46"/>
      <c r="I49" s="46"/>
      <c r="J49" s="46"/>
      <c r="K49" s="46"/>
      <c r="L49" s="35"/>
      <c r="M49" s="35"/>
      <c r="N49" s="35"/>
    </row>
    <row r="50" spans="1:14" ht="35.1" customHeight="1" x14ac:dyDescent="0.25">
      <c r="A50" s="35"/>
      <c r="B50" s="42"/>
      <c r="C50" s="43"/>
      <c r="D50" s="43"/>
      <c r="E50" s="43"/>
      <c r="F50" s="43"/>
      <c r="G50" s="35"/>
      <c r="H50" s="46"/>
      <c r="I50" s="46"/>
      <c r="J50" s="46"/>
      <c r="K50" s="46"/>
      <c r="L50" s="35"/>
      <c r="M50" s="35"/>
      <c r="N50" s="35"/>
    </row>
    <row r="51" spans="1:14" ht="35.1" customHeight="1" x14ac:dyDescent="0.25">
      <c r="A51" s="35"/>
      <c r="B51" s="42"/>
      <c r="C51" s="43"/>
      <c r="D51" s="43"/>
      <c r="E51" s="43"/>
      <c r="F51" s="43"/>
      <c r="G51" s="35"/>
      <c r="H51" s="46"/>
      <c r="I51" s="46"/>
      <c r="J51" s="46"/>
      <c r="K51" s="46"/>
      <c r="L51" s="35"/>
      <c r="M51" s="35"/>
      <c r="N51" s="35"/>
    </row>
    <row r="52" spans="1:14" ht="35.1" customHeight="1" x14ac:dyDescent="0.25">
      <c r="A52" s="35"/>
      <c r="B52" s="42"/>
      <c r="C52" s="43"/>
      <c r="D52" s="43"/>
      <c r="E52" s="43"/>
      <c r="F52" s="43"/>
      <c r="G52" s="35"/>
      <c r="H52" s="46"/>
      <c r="I52" s="46"/>
      <c r="J52" s="46"/>
      <c r="K52" s="46"/>
      <c r="L52" s="35"/>
      <c r="M52" s="35"/>
      <c r="N52" s="35"/>
    </row>
    <row r="53" spans="1:14" ht="35.1" customHeight="1" x14ac:dyDescent="0.25">
      <c r="A53" s="35"/>
      <c r="B53" s="42"/>
      <c r="C53" s="43"/>
      <c r="D53" s="43"/>
      <c r="E53" s="43"/>
      <c r="F53" s="43"/>
      <c r="G53" s="35"/>
      <c r="H53" s="46"/>
      <c r="I53" s="46"/>
      <c r="J53" s="46"/>
      <c r="K53" s="46"/>
      <c r="L53" s="35"/>
      <c r="M53" s="35"/>
      <c r="N53" s="35"/>
    </row>
    <row r="54" spans="1:14" ht="35.1" customHeight="1" x14ac:dyDescent="0.25">
      <c r="A54" s="35"/>
      <c r="B54" s="42"/>
      <c r="C54" s="43"/>
      <c r="D54" s="43"/>
      <c r="E54" s="43"/>
      <c r="F54" s="43"/>
      <c r="G54" s="35"/>
      <c r="H54" s="46"/>
      <c r="I54" s="46"/>
      <c r="J54" s="46"/>
      <c r="K54" s="46"/>
      <c r="L54" s="35"/>
      <c r="M54" s="35"/>
      <c r="N54" s="35"/>
    </row>
    <row r="55" spans="1:14" ht="35.1" customHeight="1" x14ac:dyDescent="0.25">
      <c r="A55" s="35"/>
      <c r="B55" s="42"/>
      <c r="C55" s="43"/>
      <c r="D55" s="43"/>
      <c r="E55" s="43"/>
      <c r="F55" s="43"/>
      <c r="G55" s="35"/>
      <c r="H55" s="46"/>
      <c r="I55" s="46"/>
      <c r="J55" s="46"/>
      <c r="K55" s="46"/>
      <c r="L55" s="35"/>
      <c r="M55" s="35"/>
      <c r="N55" s="35"/>
    </row>
    <row r="56" spans="1:14" ht="35.1" customHeight="1" x14ac:dyDescent="0.25">
      <c r="A56" s="35"/>
      <c r="B56" s="42"/>
      <c r="C56" s="43"/>
      <c r="D56" s="43"/>
      <c r="E56" s="43"/>
      <c r="F56" s="43"/>
      <c r="G56" s="35"/>
      <c r="H56" s="46"/>
      <c r="I56" s="46"/>
      <c r="J56" s="46"/>
      <c r="K56" s="46"/>
      <c r="L56" s="35"/>
      <c r="M56" s="35"/>
      <c r="N56" s="35"/>
    </row>
    <row r="57" spans="1:14" ht="35.1" customHeight="1" x14ac:dyDescent="0.25">
      <c r="A57" s="35"/>
      <c r="B57" s="42"/>
      <c r="C57" s="43"/>
      <c r="D57" s="43"/>
      <c r="E57" s="43"/>
      <c r="F57" s="43"/>
      <c r="G57" s="35"/>
      <c r="H57" s="46"/>
      <c r="I57" s="46"/>
      <c r="J57" s="46"/>
      <c r="K57" s="46"/>
      <c r="L57" s="35"/>
      <c r="M57" s="35"/>
      <c r="N57" s="35"/>
    </row>
    <row r="58" spans="1:14" ht="35.1" customHeight="1" x14ac:dyDescent="0.25">
      <c r="A58" s="35"/>
      <c r="B58" s="42"/>
      <c r="C58" s="43"/>
      <c r="D58" s="43"/>
      <c r="E58" s="43"/>
      <c r="F58" s="43"/>
      <c r="G58" s="35"/>
      <c r="H58" s="46"/>
      <c r="I58" s="46"/>
      <c r="J58" s="46"/>
      <c r="K58" s="46"/>
      <c r="L58" s="35"/>
      <c r="M58" s="35"/>
      <c r="N58" s="35"/>
    </row>
    <row r="59" spans="1:14" ht="35.1" customHeight="1" x14ac:dyDescent="0.25">
      <c r="A59" s="35"/>
      <c r="B59" s="42"/>
      <c r="C59" s="43"/>
      <c r="D59" s="43"/>
      <c r="E59" s="43"/>
      <c r="F59" s="43"/>
      <c r="G59" s="35"/>
      <c r="H59" s="46"/>
      <c r="I59" s="46"/>
      <c r="J59" s="46"/>
      <c r="K59" s="46"/>
      <c r="L59" s="35"/>
      <c r="M59" s="35"/>
      <c r="N59" s="35"/>
    </row>
    <row r="60" spans="1:14" ht="35.1" customHeight="1" x14ac:dyDescent="0.25">
      <c r="A60" s="35"/>
      <c r="B60" s="42"/>
      <c r="C60" s="43"/>
      <c r="D60" s="43"/>
      <c r="E60" s="43"/>
      <c r="F60" s="43"/>
      <c r="G60" s="35"/>
      <c r="H60" s="46"/>
      <c r="I60" s="46"/>
      <c r="J60" s="46"/>
      <c r="K60" s="46"/>
      <c r="L60" s="35"/>
      <c r="M60" s="35"/>
      <c r="N60" s="35"/>
    </row>
    <row r="61" spans="1:14" ht="35.1" customHeight="1" x14ac:dyDescent="0.25">
      <c r="A61" s="35"/>
      <c r="B61" s="42"/>
      <c r="C61" s="43"/>
      <c r="D61" s="43"/>
      <c r="E61" s="43"/>
      <c r="F61" s="43"/>
      <c r="G61" s="35"/>
      <c r="H61" s="46"/>
      <c r="I61" s="46"/>
      <c r="J61" s="46"/>
      <c r="K61" s="46"/>
      <c r="L61" s="35"/>
      <c r="M61" s="35"/>
      <c r="N61" s="35"/>
    </row>
    <row r="62" spans="1:14" ht="35.1" customHeight="1" x14ac:dyDescent="0.25">
      <c r="A62" s="35"/>
      <c r="B62" s="42"/>
      <c r="C62" s="43"/>
      <c r="D62" s="43"/>
      <c r="E62" s="43"/>
      <c r="F62" s="43"/>
      <c r="G62" s="35"/>
      <c r="H62" s="46"/>
      <c r="I62" s="46"/>
      <c r="J62" s="46"/>
      <c r="K62" s="46"/>
      <c r="L62" s="35"/>
      <c r="M62" s="35"/>
      <c r="N62" s="35"/>
    </row>
    <row r="63" spans="1:14" ht="35.1" customHeight="1" x14ac:dyDescent="0.25">
      <c r="A63" s="35"/>
      <c r="B63" s="42"/>
      <c r="C63" s="43"/>
      <c r="D63" s="43"/>
      <c r="E63" s="43"/>
      <c r="F63" s="43"/>
      <c r="G63" s="35"/>
      <c r="H63" s="46"/>
      <c r="I63" s="46"/>
      <c r="J63" s="46"/>
      <c r="K63" s="46"/>
      <c r="L63" s="35"/>
      <c r="M63" s="35"/>
      <c r="N63" s="35"/>
    </row>
    <row r="64" spans="1:14" ht="35.1" customHeight="1" x14ac:dyDescent="0.25">
      <c r="A64" s="35"/>
      <c r="B64" s="42"/>
      <c r="C64" s="43"/>
      <c r="D64" s="43"/>
      <c r="E64" s="43"/>
      <c r="F64" s="43"/>
      <c r="G64" s="35"/>
      <c r="H64" s="46"/>
      <c r="I64" s="46"/>
      <c r="J64" s="46"/>
      <c r="K64" s="46"/>
      <c r="L64" s="35"/>
      <c r="M64" s="35"/>
      <c r="N64" s="35"/>
    </row>
    <row r="65" spans="1:24" ht="35.1" customHeight="1" x14ac:dyDescent="0.25">
      <c r="A65" s="35"/>
      <c r="B65" s="42"/>
      <c r="C65" s="43"/>
      <c r="D65" s="43"/>
      <c r="E65" s="43"/>
      <c r="F65" s="43"/>
      <c r="G65" s="35"/>
      <c r="H65" s="46"/>
      <c r="I65" s="46"/>
      <c r="J65" s="46"/>
      <c r="K65" s="46"/>
      <c r="L65" s="35"/>
      <c r="M65" s="35"/>
      <c r="N65" s="35"/>
    </row>
    <row r="66" spans="1:24" ht="35.1" customHeight="1" x14ac:dyDescent="0.25">
      <c r="A66" s="35"/>
      <c r="B66" s="42"/>
      <c r="C66" s="43"/>
      <c r="D66" s="43"/>
      <c r="E66" s="43"/>
      <c r="F66" s="43"/>
      <c r="G66" s="35"/>
      <c r="H66" s="46"/>
      <c r="I66" s="46"/>
      <c r="J66" s="46"/>
      <c r="K66" s="46"/>
      <c r="L66" s="35"/>
      <c r="M66" s="35"/>
      <c r="N66" s="35"/>
    </row>
    <row r="67" spans="1:24" ht="35.1" customHeight="1" x14ac:dyDescent="0.25">
      <c r="A67" s="35"/>
      <c r="B67" s="42"/>
      <c r="C67" s="43"/>
      <c r="D67" s="43"/>
      <c r="E67" s="43"/>
      <c r="F67" s="43"/>
      <c r="G67" s="35"/>
      <c r="H67" s="46"/>
      <c r="I67" s="46"/>
      <c r="J67" s="46"/>
      <c r="K67" s="46"/>
      <c r="L67" s="35"/>
      <c r="M67" s="35"/>
      <c r="N67" s="35"/>
    </row>
    <row r="68" spans="1:24" ht="35.1" customHeight="1" x14ac:dyDescent="0.25">
      <c r="A68" s="35"/>
      <c r="B68" s="42"/>
      <c r="C68" s="43"/>
      <c r="D68" s="43"/>
      <c r="E68" s="43"/>
      <c r="F68" s="43"/>
      <c r="G68" s="35"/>
      <c r="H68" s="46"/>
      <c r="I68" s="46"/>
      <c r="J68" s="46"/>
      <c r="K68" s="46"/>
      <c r="L68" s="35"/>
      <c r="M68" s="35"/>
      <c r="N68" s="35"/>
    </row>
    <row r="69" spans="1:24" ht="35.1" customHeight="1" x14ac:dyDescent="0.25">
      <c r="A69" s="80"/>
      <c r="B69" s="80"/>
      <c r="C69" s="80"/>
      <c r="D69" s="80"/>
      <c r="E69" s="48"/>
    </row>
    <row r="70" spans="1:24" ht="15" customHeight="1" x14ac:dyDescent="0.25"/>
    <row r="71" spans="1:24" ht="15" customHeight="1" x14ac:dyDescent="0.25"/>
    <row r="72" spans="1:24" ht="15" customHeight="1" x14ac:dyDescent="0.25"/>
    <row r="73" spans="1:24" ht="15" customHeight="1" x14ac:dyDescent="0.25"/>
    <row r="74" spans="1:24" ht="15" customHeight="1" x14ac:dyDescent="0.25"/>
    <row r="75" spans="1:24" ht="15" customHeight="1" x14ac:dyDescent="0.25"/>
    <row r="76" spans="1:24" ht="15" customHeight="1" x14ac:dyDescent="0.25"/>
    <row r="77" spans="1:24" ht="15.75" customHeight="1" x14ac:dyDescent="0.25">
      <c r="A77" s="51"/>
      <c r="B77" s="52"/>
      <c r="C77" s="53"/>
      <c r="D77" s="53"/>
      <c r="E77" s="54"/>
      <c r="F77" s="54"/>
      <c r="G77" s="55"/>
      <c r="H77" s="51"/>
      <c r="I77" s="51"/>
      <c r="J77" s="51"/>
      <c r="K77" s="51"/>
      <c r="L77" s="51"/>
      <c r="M77" s="51"/>
      <c r="N77" s="51"/>
    </row>
    <row r="78" spans="1:24" ht="15.75" customHeight="1" x14ac:dyDescent="0.25">
      <c r="A78" s="51"/>
      <c r="B78" s="52"/>
      <c r="C78" s="53"/>
      <c r="D78" s="53"/>
      <c r="E78" s="54"/>
      <c r="F78" s="54"/>
      <c r="G78" s="55"/>
      <c r="H78" s="51"/>
      <c r="I78" s="51"/>
      <c r="J78" s="51"/>
      <c r="K78" s="51"/>
      <c r="L78" s="51"/>
      <c r="M78" s="51"/>
      <c r="N78" s="51"/>
    </row>
    <row r="79" spans="1:24" s="49" customFormat="1" ht="15" customHeight="1" x14ac:dyDescent="0.25">
      <c r="B79" s="50"/>
      <c r="C79" s="44"/>
      <c r="D79" s="44"/>
      <c r="E79" s="45"/>
      <c r="F79" s="45"/>
      <c r="G79" s="36"/>
      <c r="H79"/>
      <c r="I79"/>
      <c r="J79"/>
      <c r="K79"/>
      <c r="L79"/>
      <c r="M79"/>
      <c r="N79"/>
      <c r="O79"/>
      <c r="P79" s="38"/>
      <c r="Q79" s="39"/>
      <c r="R79" s="38"/>
      <c r="S79" s="40"/>
      <c r="T79" s="37"/>
      <c r="U79"/>
      <c r="V79"/>
      <c r="W79"/>
      <c r="X79"/>
    </row>
    <row r="1048564" spans="22:22" x14ac:dyDescent="0.25">
      <c r="V1048564" s="56" t="s">
        <v>16</v>
      </c>
    </row>
  </sheetData>
  <autoFilter ref="A4:V20" xr:uid="{00000000-0009-0000-0000-000071000000}">
    <filterColumn colId="7" showButton="0"/>
    <filterColumn colId="8" showButton="0"/>
    <filterColumn colId="9" showButton="0"/>
    <filterColumn colId="15" showButton="0"/>
    <filterColumn colId="17" showButton="0"/>
  </autoFilter>
  <mergeCells count="16">
    <mergeCell ref="A69:D69"/>
    <mergeCell ref="C2:E2"/>
    <mergeCell ref="A2:B2"/>
    <mergeCell ref="G2:H2"/>
    <mergeCell ref="A3:E3"/>
    <mergeCell ref="F3:H3"/>
    <mergeCell ref="H4:K4"/>
    <mergeCell ref="A1:E1"/>
    <mergeCell ref="F1:K1"/>
    <mergeCell ref="L1:V1"/>
    <mergeCell ref="L2:V2"/>
    <mergeCell ref="A20:D20"/>
    <mergeCell ref="G20:V20"/>
    <mergeCell ref="L3:V3"/>
    <mergeCell ref="P4:Q4"/>
    <mergeCell ref="R4:S4"/>
  </mergeCells>
  <conditionalFormatting sqref="C1:D1 C3:D3 C2">
    <cfRule type="uniqueValues" dxfId="0" priority="22"/>
  </conditionalFormatting>
  <conditionalFormatting sqref="N5:O19">
    <cfRule type="colorScale" priority="45">
      <colorScale>
        <cfvo type="num" val="1"/>
        <cfvo type="num" val="3"/>
        <cfvo type="num" val="5"/>
        <color rgb="FF00B050"/>
        <color rgb="FFFFFF00"/>
        <color rgb="FFFF0000"/>
      </colorScale>
    </cfRule>
    <cfRule type="colorScale" priority="46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  <cfRule type="colorScale" priority="47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N1:S2">
    <cfRule type="colorScale" priority="19">
      <colorScale>
        <cfvo type="min"/>
        <cfvo type="percentile" val="50"/>
        <cfvo type="max"/>
        <color rgb="FF00B050"/>
        <color rgb="FFFFFF00"/>
        <color rgb="FFFF0000"/>
      </colorScale>
    </cfRule>
    <cfRule type="colorScale" priority="20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N1:S3">
    <cfRule type="colorScale" priority="21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N38:S1048576 N4:P4 N21 Q5:Q19 S5:S19">
    <cfRule type="colorScale" priority="15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N38:S1048576 N4:P4">
    <cfRule type="colorScale" priority="14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N38:S1048576 N1:S3 N4:P4 N21 Q5:Q19 S5:S19">
    <cfRule type="colorScale" priority="13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N38:S1048576 N1:S3 N4:P4 N20:S20 N21 Q5:Q19 S5:S19">
    <cfRule type="colorScale" priority="12">
      <colorScale>
        <cfvo type="min"/>
        <cfvo type="percentile" val="20"/>
        <cfvo type="max"/>
        <color theme="6" tint="0.59999389629810485"/>
        <color rgb="FFFFFF00"/>
        <color theme="5" tint="0.59999389629810485"/>
      </colorScale>
    </cfRule>
  </conditionalFormatting>
  <conditionalFormatting sqref="Q5:Q19 N21 S5:S19">
    <cfRule type="colorScale" priority="23">
      <colorScale>
        <cfvo type="min"/>
        <cfvo type="percentile" val="50"/>
        <cfvo type="max"/>
        <color rgb="FF00B050"/>
        <color rgb="FFFFFF00"/>
        <color rgb="FFFF0000"/>
      </colorScale>
    </cfRule>
    <cfRule type="colorScale" priority="24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R4">
    <cfRule type="colorScale" priority="8">
      <colorScale>
        <cfvo type="min"/>
        <cfvo type="percentile" val="20"/>
        <cfvo type="max"/>
        <color rgb="FF00B050"/>
        <color rgb="FFFFFF00"/>
        <color rgb="FFFF0000"/>
      </colorScale>
    </cfRule>
    <cfRule type="colorScale" priority="9">
      <colorScale>
        <cfvo type="min"/>
        <cfvo type="percentile" val="20"/>
        <cfvo type="max"/>
        <color rgb="FF00B050"/>
        <color rgb="FFFFFF00"/>
        <color rgb="FFFF0000"/>
      </colorScale>
    </cfRule>
    <cfRule type="colorScale" priority="10">
      <colorScale>
        <cfvo type="min"/>
        <cfvo type="percentile" val="50"/>
        <cfvo type="max"/>
        <color rgb="FF00B050"/>
        <color rgb="FFFFFF00"/>
        <color rgb="FFFF0000"/>
      </colorScale>
    </cfRule>
    <cfRule type="colorScale" priority="11">
      <colorScale>
        <cfvo type="min"/>
        <cfvo type="percentile" val="20"/>
        <cfvo type="max"/>
        <color rgb="FF00B050"/>
        <color rgb="FFFFFF00"/>
        <color rgb="FFFF0000"/>
      </colorScale>
    </cfRule>
  </conditionalFormatting>
  <conditionalFormatting sqref="T2">
    <cfRule type="colorScale" priority="5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U2">
    <cfRule type="colorScale" priority="18">
      <colorScale>
        <cfvo type="min"/>
        <cfvo type="percentile" val="50"/>
        <cfvo type="max"/>
        <color rgb="FF00B050"/>
        <color rgb="FFFFFF00"/>
        <color rgb="FFFF0000"/>
      </colorScale>
    </cfRule>
  </conditionalFormatting>
  <conditionalFormatting sqref="V1048564:V1048576">
    <cfRule type="colorScale" priority="7">
      <colorScale>
        <cfvo type="num" val="1"/>
        <cfvo type="num" val="3"/>
        <cfvo type="num" val="5"/>
        <color rgb="FF00B050"/>
        <color rgb="FFFFEB84"/>
        <color rgb="FFC00000"/>
      </colorScale>
    </cfRule>
  </conditionalFormatting>
  <printOptions horizontalCentered="1"/>
  <pageMargins left="3.937007874015748E-2" right="3.937007874015748E-2" top="0.39370078740157483" bottom="0.62992125984251968" header="0.31496062992125984" footer="0.31496062992125984"/>
  <pageSetup paperSize="9" scale="38" fitToHeight="0" orientation="landscape" r:id="rId1"/>
  <headerFooter scaleWithDoc="0" alignWithMargins="0">
    <oddFooter>&amp;L&amp;K000000نماینده کارفرما:&amp;C&amp;K000000&amp;P&amp;Rنماینده پیمانکار:</oddFooter>
    <firstFooter xml:space="preserve">&amp;L&amp;"B Nazanin,Bold"&amp;K03-015
&amp;R&amp;"B Nazanin,Bold"&amp;K03-015
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14010502</vt:lpstr>
      <vt:lpstr>'14010502'!Print_Area</vt:lpstr>
      <vt:lpstr>'14010502'!Print_Titles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KavoshOffice3</dc:creator>
  <cp:lastModifiedBy>Daryakar-PC4</cp:lastModifiedBy>
  <cp:lastPrinted>2022-09-04T06:42:27Z</cp:lastPrinted>
  <dcterms:created xsi:type="dcterms:W3CDTF">2015-06-05T18:17:20Z</dcterms:created>
  <dcterms:modified xsi:type="dcterms:W3CDTF">2026-05-30T06:32:44Z</dcterms:modified>
</cp:coreProperties>
</file>