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min\Downloads\"/>
    </mc:Choice>
  </mc:AlternateContent>
  <xr:revisionPtr revIDLastSave="0" documentId="13_ncr:1_{35BA8786-2708-4C4D-B1E4-8133A3F8CF41}" xr6:coauthVersionLast="47" xr6:coauthVersionMax="47" xr10:uidLastSave="{00000000-0000-0000-0000-000000000000}"/>
  <bookViews>
    <workbookView xWindow="-120" yWindow="-120" windowWidth="29040" windowHeight="15720" tabRatio="502" xr2:uid="{00000000-000D-0000-FFFF-FFFF00000000}"/>
  </bookViews>
  <sheets>
    <sheet name="10" sheetId="63" r:id="rId1"/>
    <sheet name="9" sheetId="62" r:id="rId2"/>
    <sheet name="8" sheetId="61" r:id="rId3"/>
    <sheet name="7" sheetId="60" r:id="rId4"/>
    <sheet name="6" sheetId="59" r:id="rId5"/>
    <sheet name="5" sheetId="58" r:id="rId6"/>
    <sheet name="4" sheetId="57" r:id="rId7"/>
    <sheet name="3" sheetId="56" r:id="rId8"/>
    <sheet name="2" sheetId="55" r:id="rId9"/>
    <sheet name="1" sheetId="54" r:id="rId10"/>
    <sheet name="پیش پرداخت ها " sheetId="16" r:id="rId11"/>
    <sheet name="مساعده" sheetId="4" r:id="rId12"/>
    <sheet name="صورتحساب تنخواه" sheetId="2" r:id="rId13"/>
    <sheet name="هزینه های کلی تنخواه " sheetId="6" r:id="rId14"/>
  </sheets>
  <definedNames>
    <definedName name="_xlnm._FilterDatabase" localSheetId="11" hidden="1">مساعده!$A$1:$I$33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63" l="1"/>
  <c r="K29" i="63"/>
  <c r="K30" i="63"/>
  <c r="K31" i="63"/>
  <c r="K32" i="63"/>
  <c r="K33" i="63"/>
  <c r="K34" i="63"/>
  <c r="K35" i="63"/>
  <c r="K10" i="63"/>
  <c r="K11" i="63"/>
  <c r="K12" i="63"/>
  <c r="K13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27" i="63"/>
  <c r="K28" i="63"/>
  <c r="H36" i="63"/>
  <c r="H38" i="63" s="1"/>
  <c r="K9" i="63"/>
  <c r="H44" i="62"/>
  <c r="H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H42" i="61"/>
  <c r="H44" i="61" s="1"/>
  <c r="K9" i="61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H63" i="60"/>
  <c r="H65" i="60" s="1"/>
  <c r="K9" i="60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H43" i="59"/>
  <c r="H45" i="59" s="1"/>
  <c r="K9" i="59"/>
  <c r="K41" i="58"/>
  <c r="K40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27" i="58"/>
  <c r="K28" i="58"/>
  <c r="K29" i="58"/>
  <c r="K30" i="58"/>
  <c r="K31" i="58"/>
  <c r="K32" i="58"/>
  <c r="K33" i="58"/>
  <c r="K34" i="58"/>
  <c r="K35" i="58"/>
  <c r="K36" i="58"/>
  <c r="K37" i="58"/>
  <c r="K38" i="58"/>
  <c r="K39" i="58"/>
  <c r="K42" i="58"/>
  <c r="H43" i="58"/>
  <c r="H45" i="58" s="1"/>
  <c r="K9" i="58"/>
  <c r="K18" i="57"/>
  <c r="H34" i="57"/>
  <c r="H36" i="57" s="1"/>
  <c r="K33" i="57"/>
  <c r="K32" i="57"/>
  <c r="K31" i="57"/>
  <c r="K30" i="57"/>
  <c r="K29" i="57"/>
  <c r="K28" i="57"/>
  <c r="K27" i="57"/>
  <c r="K26" i="57"/>
  <c r="K25" i="57"/>
  <c r="K24" i="57"/>
  <c r="K23" i="57"/>
  <c r="K22" i="57"/>
  <c r="K21" i="57"/>
  <c r="K20" i="57"/>
  <c r="K19" i="57"/>
  <c r="K17" i="57"/>
  <c r="K16" i="57"/>
  <c r="K15" i="57"/>
  <c r="K14" i="57"/>
  <c r="K13" i="57"/>
  <c r="K12" i="57"/>
  <c r="K11" i="57"/>
  <c r="K10" i="57"/>
  <c r="K9" i="57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27" i="56"/>
  <c r="K28" i="56"/>
  <c r="K29" i="56"/>
  <c r="K30" i="56"/>
  <c r="K31" i="56"/>
  <c r="K32" i="56"/>
  <c r="K33" i="56"/>
  <c r="K34" i="56"/>
  <c r="K35" i="56"/>
  <c r="K36" i="56"/>
  <c r="K37" i="56"/>
  <c r="K38" i="56"/>
  <c r="K39" i="56"/>
  <c r="K40" i="56"/>
  <c r="K41" i="56"/>
  <c r="K42" i="56"/>
  <c r="J62" i="56"/>
  <c r="I62" i="56"/>
  <c r="H62" i="56" s="1"/>
  <c r="H63" i="56" s="1"/>
  <c r="H43" i="56"/>
  <c r="H45" i="56" s="1"/>
  <c r="K9" i="56"/>
  <c r="H38" i="55"/>
  <c r="H40" i="55" s="1"/>
  <c r="K37" i="55"/>
  <c r="I61" i="55"/>
  <c r="J61" i="55"/>
  <c r="H61" i="55" s="1"/>
  <c r="H62" i="55" s="1"/>
  <c r="K12" i="55"/>
  <c r="K36" i="55"/>
  <c r="K35" i="55"/>
  <c r="K34" i="55"/>
  <c r="K33" i="55"/>
  <c r="K32" i="55"/>
  <c r="K31" i="55"/>
  <c r="K30" i="55"/>
  <c r="K29" i="55"/>
  <c r="K28" i="55"/>
  <c r="K27" i="55"/>
  <c r="K26" i="55"/>
  <c r="K25" i="55"/>
  <c r="K24" i="55"/>
  <c r="K23" i="55"/>
  <c r="K22" i="55"/>
  <c r="K21" i="55"/>
  <c r="K20" i="55"/>
  <c r="K19" i="55"/>
  <c r="K18" i="55"/>
  <c r="K17" i="55"/>
  <c r="K16" i="55"/>
  <c r="K15" i="55"/>
  <c r="K14" i="55"/>
  <c r="K13" i="55"/>
  <c r="K11" i="55"/>
  <c r="K10" i="55"/>
  <c r="K9" i="55"/>
  <c r="K10" i="54"/>
  <c r="K11" i="54"/>
  <c r="K12" i="54"/>
  <c r="K13" i="54"/>
  <c r="K14" i="54"/>
  <c r="K15" i="54"/>
  <c r="K16" i="54"/>
  <c r="K17" i="54"/>
  <c r="K18" i="54"/>
  <c r="K19" i="54"/>
  <c r="K20" i="54"/>
  <c r="K21" i="54"/>
  <c r="K22" i="54"/>
  <c r="K23" i="54"/>
  <c r="K24" i="54"/>
  <c r="K25" i="54"/>
  <c r="K26" i="54"/>
  <c r="K27" i="54"/>
  <c r="K28" i="54"/>
  <c r="K29" i="54"/>
  <c r="K30" i="54"/>
  <c r="K31" i="54"/>
  <c r="K32" i="54"/>
  <c r="K33" i="54"/>
  <c r="K34" i="54"/>
  <c r="K35" i="54"/>
  <c r="K36" i="54"/>
  <c r="K37" i="54"/>
  <c r="K38" i="54"/>
  <c r="K39" i="54"/>
  <c r="K40" i="54"/>
  <c r="K41" i="54"/>
  <c r="H42" i="54"/>
  <c r="H44" i="54" s="1"/>
  <c r="K9" i="54"/>
</calcChain>
</file>

<file path=xl/sharedStrings.xml><?xml version="1.0" encoding="utf-8"?>
<sst xmlns="http://schemas.openxmlformats.org/spreadsheetml/2006/main" count="1134" uniqueCount="526">
  <si>
    <t>از تاریخ :</t>
  </si>
  <si>
    <t>ردیف</t>
  </si>
  <si>
    <t xml:space="preserve">تاریخ </t>
  </si>
  <si>
    <t>شماره فاکتور</t>
  </si>
  <si>
    <t>توضیحات</t>
  </si>
  <si>
    <t>مبلغ</t>
  </si>
  <si>
    <t>تنخواه دريافتي :</t>
  </si>
  <si>
    <t>مانده تنخواه :</t>
  </si>
  <si>
    <t xml:space="preserve">طرف حساب آقا / خانم </t>
  </si>
  <si>
    <t xml:space="preserve">         تا تاریخ : </t>
  </si>
  <si>
    <t>کارمزد جابجایی</t>
  </si>
  <si>
    <t>بدهکار</t>
  </si>
  <si>
    <t xml:space="preserve">بستانکار </t>
  </si>
  <si>
    <t xml:space="preserve">مانده </t>
  </si>
  <si>
    <t xml:space="preserve">صورتحساب تنخواه </t>
  </si>
  <si>
    <t>شرکت تهیه و تولید مواد نسوز کشور</t>
  </si>
  <si>
    <t xml:space="preserve">نام فروشنده  </t>
  </si>
  <si>
    <t>نوع سند</t>
  </si>
  <si>
    <t>تنخواه</t>
  </si>
  <si>
    <t xml:space="preserve">توضیحات </t>
  </si>
  <si>
    <t xml:space="preserve"> مانده تایید شده حساب</t>
  </si>
  <si>
    <t>جمع کل:</t>
  </si>
  <si>
    <t>تنخواه گردان :</t>
  </si>
  <si>
    <t xml:space="preserve">     کنترل کننده :        </t>
  </si>
  <si>
    <t xml:space="preserve"> :تائید کننده </t>
  </si>
  <si>
    <t xml:space="preserve">   </t>
  </si>
  <si>
    <t>خلاصه تنخواه گردان- محمد ملکی</t>
  </si>
  <si>
    <t>1404/01/01</t>
  </si>
  <si>
    <t>تنخواه شماره : 1</t>
  </si>
  <si>
    <t>1404/01/</t>
  </si>
  <si>
    <t>1404.01.10</t>
  </si>
  <si>
    <t>علی اکبرزاده</t>
  </si>
  <si>
    <t>پرداخت هزینه قبض تلفن همراه  آقای علی اکبرزاده</t>
  </si>
  <si>
    <t>مخابرات</t>
  </si>
  <si>
    <t>پرداخت هزینه قبض تلفن همراه  آقای علیرضا حسن پور</t>
  </si>
  <si>
    <t>1404.01.11</t>
  </si>
  <si>
    <t>مهدی حسینی</t>
  </si>
  <si>
    <t>پرداخت هزینه خرید سیم آنتن برای دو طبقه و اجرت تنظیم و راه اندازی</t>
  </si>
  <si>
    <t>1404.01.12</t>
  </si>
  <si>
    <t>هایپر مارکت</t>
  </si>
  <si>
    <t>1404.12.18</t>
  </si>
  <si>
    <t>لوازم تحریر پاپکو</t>
  </si>
  <si>
    <t>پرداخت هزینه خرید مواد غذایی و مواد خوراکی برای مهمانسرا</t>
  </si>
  <si>
    <t>پرداخت هزینه خرید سر رسید برای سال جدید</t>
  </si>
  <si>
    <t>1403.01.14</t>
  </si>
  <si>
    <t>رضا حصاری و علی اکبرزاده</t>
  </si>
  <si>
    <t>پرداخت هزینه وسایل و لوازم برای فوتون</t>
  </si>
  <si>
    <t>1403.01.17</t>
  </si>
  <si>
    <t>سوپر سینا</t>
  </si>
  <si>
    <t>پرداخت هزینه خرید مواد غذایی و مواد خوراکی برای دفتر</t>
  </si>
  <si>
    <t>علی رضا حسن پور ( نانواییی )</t>
  </si>
  <si>
    <t>پرداخت هزینه خرید نان نوک آباد بابت فروردین ماه 1404</t>
  </si>
  <si>
    <t>1403.01.18</t>
  </si>
  <si>
    <t>پرداخت هزینه خرید خودکار و سررسید سال جدید برای دفتر</t>
  </si>
  <si>
    <t>فاطمه سبزبان گیو</t>
  </si>
  <si>
    <t xml:space="preserve">علی رضا حسن پور </t>
  </si>
  <si>
    <t>پرداخت هزینه خرید مواد غذایی برای مهمانسرا</t>
  </si>
  <si>
    <t>یونس شه بخش</t>
  </si>
  <si>
    <t xml:space="preserve">پرداخت هزینه ارسال گزارش اظهار تولید معدن نوک آباد </t>
  </si>
  <si>
    <t>1404.01.20</t>
  </si>
  <si>
    <t>فرشته سرگلزایی</t>
  </si>
  <si>
    <t>علی رضا حسن پور</t>
  </si>
  <si>
    <t>پرداخت هزینه خرید میوه برای مهمانسرا</t>
  </si>
  <si>
    <t>اداره برق</t>
  </si>
  <si>
    <t>پرداخت هزینه قبض تلفن همراه آقای یونس شه بخش</t>
  </si>
  <si>
    <t>پرداخت هزینه قبض تلفن همراه آقای علی لشکرزهی</t>
  </si>
  <si>
    <t>موسی آلبا</t>
  </si>
  <si>
    <t>پرداخت هزینه بسته پستی ارسالی از زاهدان به تهران</t>
  </si>
  <si>
    <t>پرداخت هزینه خرید سررسید و پاکت کادویی برای دفتر</t>
  </si>
  <si>
    <t xml:space="preserve">پرداخت هزینه جا به جایی گاوصندوق از کامبوزیا به خیابان سیستان </t>
  </si>
  <si>
    <t>پرداخت هزینه بارگیری 3 عدد بشکه روغن و اره آتشی از کامبوزیا</t>
  </si>
  <si>
    <t>پرداخت هزینه تسویه حساب قبض برق کامبوزیا</t>
  </si>
  <si>
    <t>پرداخت هزینه قبض برق دفتر شرکت</t>
  </si>
  <si>
    <t>1404.01.23</t>
  </si>
  <si>
    <t>علی اکبر خالقی</t>
  </si>
  <si>
    <t xml:space="preserve">پرداخت هزینه ایاب و ذها ب  ( آقای بکرانی و آقای صالحی ) از بیرجند به زاهدان </t>
  </si>
  <si>
    <t>اداره آب و فاضلاب س وب</t>
  </si>
  <si>
    <t xml:space="preserve">پرداخت هزینه های انجام شده </t>
  </si>
  <si>
    <t>پرداخت هزینه قبض آب دفتر طبقه اول  و دوم</t>
  </si>
  <si>
    <t>1404.01.24</t>
  </si>
  <si>
    <t>الکترونیک مرکزی</t>
  </si>
  <si>
    <t>پرداخت هزینه خرید آداپتور برای تلفن های پرسنل دفتر</t>
  </si>
  <si>
    <t xml:space="preserve">مهدی شبان </t>
  </si>
  <si>
    <t>پرداخت هزینه خرید مواد غذایی برای دفتر</t>
  </si>
  <si>
    <t>ملی پخش فرآورده های نفتی ایران</t>
  </si>
  <si>
    <t>پرداخت هزینه خرید گاز مصرفی معدن نوک آباد</t>
  </si>
  <si>
    <t>مجموعه غذایی آسو</t>
  </si>
  <si>
    <t>پرداخت هزینه خرید نهار برای مهمان دفتر</t>
  </si>
  <si>
    <t>میوه فروشی سینا</t>
  </si>
  <si>
    <t>پرداخت هزینه خرید میوه برای مهمانان دفتر</t>
  </si>
  <si>
    <t>شرکت گاز</t>
  </si>
  <si>
    <t>پرداخت هزینه شارژ کپسول به تعداد 2 عدد برای معدن نوک آباد</t>
  </si>
  <si>
    <t>فروشگاه سینا</t>
  </si>
  <si>
    <t>پرداخت هزینه خرید مواد شوینده و بهداشتی برای مهمانسرا</t>
  </si>
  <si>
    <t>1404.01.25</t>
  </si>
  <si>
    <t>لبنیات سینا</t>
  </si>
  <si>
    <t>پرداخت هزینه خرید مواد غذایی و مواد خوراکی  برای مهمانسرا</t>
  </si>
  <si>
    <t>کارمزد تنخواه و پرینت بانکی</t>
  </si>
  <si>
    <t>1404/01/25</t>
  </si>
  <si>
    <t>1404/01/27</t>
  </si>
  <si>
    <t>تنخواه شماره : 2</t>
  </si>
  <si>
    <t>1404.01.27</t>
  </si>
  <si>
    <t>محمد ریگی</t>
  </si>
  <si>
    <t>پرداخت هزینه خرید نان اسفند ماه 1403 ( معدن زیروکی  )</t>
  </si>
  <si>
    <t>فرشته سرگلزای</t>
  </si>
  <si>
    <t>پرداخت هزینه جرثقیل از تله سیاه به زاهدان خیابان ایمن بابت فوتون شرکت</t>
  </si>
  <si>
    <t>پرداخت هزینه خرید وسایل برای مهمانسرا</t>
  </si>
  <si>
    <t>پرداخت هزینه خرید مواد غذایی برای مهمانسرا ( لبنیات )</t>
  </si>
  <si>
    <t>پرداخت هزینه خرید  مواد خوراکی برای دفتر</t>
  </si>
  <si>
    <t>1404.01.30</t>
  </si>
  <si>
    <t>عبدالواحد یعقوبی</t>
  </si>
  <si>
    <t>پرداخت هزینه خرید دستگاه فشارسنج خون برای مهمانسرا</t>
  </si>
  <si>
    <t>علی لشکرزهی ( تنخواه )</t>
  </si>
  <si>
    <t xml:space="preserve">پرداخت هزینه شارژ 2 عدد کپسول 11 کیلویی و 9 عدد کپسول 50 کیلویی برای معدن نوک آباد </t>
  </si>
  <si>
    <t>سلیمان ریگی</t>
  </si>
  <si>
    <t xml:space="preserve">پرداخت مساعده حقوق پیمانکاری زیروکی آقای سلیمان ریگی </t>
  </si>
  <si>
    <t>وب سرویس</t>
  </si>
  <si>
    <t>پرداخت هزینه خرید اینترنت برای مودم مهمانسرا</t>
  </si>
  <si>
    <t>علیرضا حسن پور</t>
  </si>
  <si>
    <t>پرداخت هزینه خرید محافظ کولر گازی برای مهمانسرا به تعداد 2 عدد</t>
  </si>
  <si>
    <t>پرداخت هزینه نهار مهمانان بهمراه راننده  مهمانسرا</t>
  </si>
  <si>
    <t xml:space="preserve">پرداخت هزینه ایاب و ذهاب و صبحانه مهمانان شرکت </t>
  </si>
  <si>
    <t>محمد ملکی</t>
  </si>
  <si>
    <t xml:space="preserve">پرداخت مساعده حقوق فروردین ماه آقای محمد ملکی </t>
  </si>
  <si>
    <t>دفتر اسناد رسنمی شماره 10</t>
  </si>
  <si>
    <t xml:space="preserve">پرداخت هزینه کپی برابر با اصل و هزینه متفرقه </t>
  </si>
  <si>
    <t>پرداخت هزینه تعمیر فوتون ( آزاد کردن چرخ های جلو )</t>
  </si>
  <si>
    <t>علیرضا رکانی</t>
  </si>
  <si>
    <t>پرداخت هزینه شارژ 2 عدد کارتریج برای دفتر</t>
  </si>
  <si>
    <t xml:space="preserve">پرداخت هزینه شارژ 10 عدد کپسول 50 کیلویی </t>
  </si>
  <si>
    <t>1404.01.31</t>
  </si>
  <si>
    <t xml:space="preserve">چاپ اتم </t>
  </si>
  <si>
    <t xml:space="preserve">پرداخت هزینه پرینت سیاه و سفید و کپی سیاه و سفید و هزینه صحافی </t>
  </si>
  <si>
    <t>جواد جهانتیغ</t>
  </si>
  <si>
    <t xml:space="preserve">پرداخت هزینه خازن پمپ و دستمزد تعویض بابت تعمیر پمپ آب دفتر </t>
  </si>
  <si>
    <t>فاطمه سبزبان</t>
  </si>
  <si>
    <t>پرداخت هزینه خرید جهت پذیرایی از مهمانان استانداری ( بازدید )</t>
  </si>
  <si>
    <t>علیرضا حسنی</t>
  </si>
  <si>
    <t>پرداخت مساعده حقوق فروردین ماه آقای علیرضا حسنی</t>
  </si>
  <si>
    <t>1404.02.01</t>
  </si>
  <si>
    <t>پرداخت هزینه برق مصرفی دفتر از تاریخ خرداد ماه 1403 تا تاریخ فروردین ماه 1404</t>
  </si>
  <si>
    <t>پرداخت هزینه خرید مواد غذایی برای دفتر و مهمانسرا</t>
  </si>
  <si>
    <t xml:space="preserve">میوه فروشی آزاد </t>
  </si>
  <si>
    <t>پرداخت هزینه خرید میوه و تره بار برای مهمانسرا</t>
  </si>
  <si>
    <t>پرداخت هزینه ایاب و ذهاب انجام شده توسط آقای محمد ملکی</t>
  </si>
  <si>
    <t>تنخواه شماره : 3</t>
  </si>
  <si>
    <t>1404/02/02</t>
  </si>
  <si>
    <t>1404.02.02</t>
  </si>
  <si>
    <t>سنگین یدک</t>
  </si>
  <si>
    <t>پرداخت هزینه خرید فیلتر گازوئیل بیل مکانیکی برای معدن کوه مرغک به تعداد یک عدد</t>
  </si>
  <si>
    <t xml:space="preserve">جهان بلبرینگ </t>
  </si>
  <si>
    <t xml:space="preserve">پرداخت هزینه خرید بلبرینگ 6206 به تعداد یک عدد بابت پمپ هیدروکن برا معدن نوک آباد </t>
  </si>
  <si>
    <t>1404.02.03</t>
  </si>
  <si>
    <t xml:space="preserve">پرداخت هزینه قبض برق دانه بندی  مواد نسوز  </t>
  </si>
  <si>
    <t>علیرضا اکبری</t>
  </si>
  <si>
    <t xml:space="preserve">پرداخت مساعده فروردین ماه آقای علیرضا اکبری  پرسنل معدن نوک آباد </t>
  </si>
  <si>
    <t>1404.02.06</t>
  </si>
  <si>
    <t xml:space="preserve">پرداخت هزینه قبض تلفن ثابت دفتر به شماره 05433413204 </t>
  </si>
  <si>
    <t xml:space="preserve">پرداخت هزینه قبض تلفن همراه  آقای علیرضا حسن پور </t>
  </si>
  <si>
    <t>پرداخت هزینه قبض تلفن همراه  آقای یونس شه بخش</t>
  </si>
  <si>
    <t>پرداخت هزینه قبض تلفن همراه  آقای علی لشکرزهی</t>
  </si>
  <si>
    <t>پرداخت هزینه ایاب و ذهاب انجام شده توسط آقای یونس شه بخش</t>
  </si>
  <si>
    <t>احسان وفایی فرد</t>
  </si>
  <si>
    <t>پرداخت هزینه خرید فیلتر روغن بیل به تعداد یک عدد برای معدن کوه مرغک</t>
  </si>
  <si>
    <t>1404.02.08</t>
  </si>
  <si>
    <t xml:space="preserve">علیرضا حسن پور ( نانوایی ) </t>
  </si>
  <si>
    <t>پرداخت هزینه نان معدن نوک آباد ( فروردین ماه 1404 )</t>
  </si>
  <si>
    <t>علی لشکرزهی</t>
  </si>
  <si>
    <t xml:space="preserve">پرداخت هزینه جوش درب موتور پمپ هیدروکن  و هزینه خرید پارچه نخی و هزینه ارسال بار به معدن کوه مرغک </t>
  </si>
  <si>
    <t>1404.02.10</t>
  </si>
  <si>
    <t>سوپر مارکت سینا</t>
  </si>
  <si>
    <t xml:space="preserve">پرداخت هزینه خرید مواد غذایی برای دفتر </t>
  </si>
  <si>
    <t>محسن شه بخش</t>
  </si>
  <si>
    <t>پرداخت هزینه خرید نان آزاد برای معدن نوک آباد به تعداد 10 عدد</t>
  </si>
  <si>
    <t>بیمه تامین اجتماعی</t>
  </si>
  <si>
    <t>پرداخت حق بیمه کارگاه دانبه بندی منیزیت نوک آباد ( بدهی )</t>
  </si>
  <si>
    <t>1404.02.11</t>
  </si>
  <si>
    <t>علی ریگی</t>
  </si>
  <si>
    <t>پرداخت هزینه خرید فلش برای دفتر ( پشتیبانی )</t>
  </si>
  <si>
    <t>1404.02.12</t>
  </si>
  <si>
    <t>کنیز خورسند</t>
  </si>
  <si>
    <t xml:space="preserve">پرداخت هزینه کرایه حمل  صندلی به تعداد 20 عدد و میز  به تعداد 3 عدد </t>
  </si>
  <si>
    <t>1404.02.13</t>
  </si>
  <si>
    <t>مجموعه آسو</t>
  </si>
  <si>
    <t>پرداخت هزینه خرید نهار برای پذیرایی از مهمانان ( خانم بابایی )</t>
  </si>
  <si>
    <t>پرداخت هزینه خرید شام برای پذیرایی از مهمان ( خانم بابایی  )</t>
  </si>
  <si>
    <t>1404.02.14</t>
  </si>
  <si>
    <t>شرکت فرآورده های نفتی ایران</t>
  </si>
  <si>
    <t xml:space="preserve">پرداخت هزینه خرید گاز مصرفی معادن  </t>
  </si>
  <si>
    <t xml:space="preserve">مخابرات </t>
  </si>
  <si>
    <t>پرداخت هزینه خرید 6000 گیگ اینترنت برای دفتر به مدت یکساله</t>
  </si>
  <si>
    <t>سوپر مارکت شروین</t>
  </si>
  <si>
    <t xml:space="preserve">پرداخت هزینه خرید آب معدنی به تعداد 20 عدد برای دفتر </t>
  </si>
  <si>
    <t>شیرین عسل</t>
  </si>
  <si>
    <t>پرداخت هزینه خرید مواد خوراکی برای برگزاری کلاس خانم بابایی</t>
  </si>
  <si>
    <t>پرداخت هزینه خرید  نهار  خانم بابایی  بابت کلاس روان شناسی</t>
  </si>
  <si>
    <t xml:space="preserve">کارمزد تنخواه و پرینت بانکی </t>
  </si>
  <si>
    <t>یحیی ریگی</t>
  </si>
  <si>
    <t xml:space="preserve">پرداخت مساعده حقوق فروردین ماه آقای یحی ریگی از پرسنل پیمانکاری معدن کوه مرغک </t>
  </si>
  <si>
    <t>پرداخت هزینه کرایه حمل  صندلی به تعداد 20 عدد و میز  به تعداد 3 عدد  ( روز دوم کلاس روانشناسی )</t>
  </si>
  <si>
    <t>تنخواه شماره : 4</t>
  </si>
  <si>
    <t>1404/02/15</t>
  </si>
  <si>
    <t>1404/02/</t>
  </si>
  <si>
    <t>1404.02.15</t>
  </si>
  <si>
    <t>مهدی شبان</t>
  </si>
  <si>
    <t>پرداخت هزینه دستمزد باز و بست کردن شیلنگ باد</t>
  </si>
  <si>
    <t>موسی  آلبا</t>
  </si>
  <si>
    <t>پرداخت هزینه خرید 3 عدد کلید کامپیوتری در برای معدن نوک آباد</t>
  </si>
  <si>
    <t>پرداخت هزینه خرید یخ  جهت حمل گوشت برای معدن نوک آباد</t>
  </si>
  <si>
    <t xml:space="preserve">پرداخت هزینه فرستادن پاکت نامه از زاهدان به سربیشه </t>
  </si>
  <si>
    <t xml:space="preserve">فاطمه سبزبان </t>
  </si>
  <si>
    <t>پرداخت هزینه خرید مواد خوراکی برای برگزاری کلاس آموزشی ( خانم بابایی )</t>
  </si>
  <si>
    <t>1404.02.16</t>
  </si>
  <si>
    <t>سوپر مارکت و هایپر مارکت</t>
  </si>
  <si>
    <t>پرداخت هزنیه خرید مواد غذایی و مواد خوراکی برای دفتر و مهمانسرا</t>
  </si>
  <si>
    <t>1404.02.17</t>
  </si>
  <si>
    <t>میثم سهراب زهی</t>
  </si>
  <si>
    <t>پرداخت مساعده حقوق پرسنل پیمانکاری معدن کوه مرغک</t>
  </si>
  <si>
    <t>1404.02.20</t>
  </si>
  <si>
    <t>سوپر مارکت  و نانوایی و رستوران</t>
  </si>
  <si>
    <t xml:space="preserve">پرداخت هزینه خرید مواد غذایی و مواد خوراکی و  پذیرایی از مهمان شرکت </t>
  </si>
  <si>
    <t>رستوران</t>
  </si>
  <si>
    <t xml:space="preserve">پرداخت هزینه خرید شام برای پذیریی از مهمان شرکت </t>
  </si>
  <si>
    <t>1404.02.21</t>
  </si>
  <si>
    <t>اداره آب و فاضلاب</t>
  </si>
  <si>
    <t xml:space="preserve">پرداخت هزینه قبض آب دفتر طبقه اول و دوم و سوم </t>
  </si>
  <si>
    <t>1404.02.22</t>
  </si>
  <si>
    <t xml:space="preserve">فروشگاه سبزینه </t>
  </si>
  <si>
    <t xml:space="preserve">پرداخت هزینه خرید سبزی سرخ شده به مقدار 4 کیلو </t>
  </si>
  <si>
    <t xml:space="preserve">نظام مارکت </t>
  </si>
  <si>
    <t>پرداخت هزینه خرید مواد غذاییی و مواد خوراکی برای برگزری کلاس آموزشی</t>
  </si>
  <si>
    <t xml:space="preserve">پرداخت هزینه اسنپ از خیابان امام خمینی به بزرگمهر 36 و هزینه باد لاستیک آمبولانس </t>
  </si>
  <si>
    <t xml:space="preserve">پرداخت هزینه ارسال بار به معدن کوه مرغک و شارژ یک عدد کپسول 11 کیلویی </t>
  </si>
  <si>
    <t>پرداخت هزینه خرید 3 عدد نان و خرید شیرینی و خرید مواد غذایی و خرید میوه تره و بار برای مهمانسرا</t>
  </si>
  <si>
    <t>1404.02.25</t>
  </si>
  <si>
    <t>ابراهیم ریگی</t>
  </si>
  <si>
    <t>پرداخت هزینه کرایه حمل آب به معدن زیروکی ( کرایه حمل آب شیرین و شور به مقدار 1000 لیتر )</t>
  </si>
  <si>
    <t xml:space="preserve">پرداخت هزینه ثبت آگهی استخدام در دیوار و آی استخدام </t>
  </si>
  <si>
    <t>پرداخت هزینه  ارسال بسته پستی و هزینه پارکینگ فرودگاه و خرید میوه برای مهمانسرا</t>
  </si>
  <si>
    <t>1404.02.27</t>
  </si>
  <si>
    <t xml:space="preserve">پرداخت مساعده حقوق پرسنل پیمانکاری معدن زیروکی آقای سلیمان ریگی </t>
  </si>
  <si>
    <t xml:space="preserve">پرداخت هزینه پلیس 10+ و فرم شرکت نفت </t>
  </si>
  <si>
    <t xml:space="preserve">تنخواه علی لشکرزهی </t>
  </si>
  <si>
    <t xml:space="preserve">پرداخت هزینه شارژ کپسول برای معدن نوک آباد به تعداد 9 عدد </t>
  </si>
  <si>
    <t>حسین مالکی</t>
  </si>
  <si>
    <t xml:space="preserve">پرداخت هزینه نظافت مهمانسرا </t>
  </si>
  <si>
    <t>کارمزد خدمات و پرینت بانکی</t>
  </si>
  <si>
    <t>1404/02/27</t>
  </si>
  <si>
    <t>تنخواه شماره : 5</t>
  </si>
  <si>
    <t>پرداخت هزینه پایه تسلیت همراه عکس  معدن نوک آباد</t>
  </si>
  <si>
    <t>تعویض روغن ماکسیما</t>
  </si>
  <si>
    <t>پرداخت هزینه بادگیری فیلتر فوتون</t>
  </si>
  <si>
    <t>نانوایی</t>
  </si>
  <si>
    <t xml:space="preserve">پرداخت هزینه خرید نان برای معدن نوک آباد </t>
  </si>
  <si>
    <t xml:space="preserve">پرداخت هزینه طراحی و پرینت ابراز هم دردی بابت  معدن نوک آباد </t>
  </si>
  <si>
    <t>1404.02.29</t>
  </si>
  <si>
    <t xml:space="preserve">پرداخت مساعده حقوق آقای ولی محمد نارویی معدن نوک آباد </t>
  </si>
  <si>
    <t>تهیه و تولید مواد نسوز کشور</t>
  </si>
  <si>
    <t xml:space="preserve">پرداخت هزینه خرید پارچه مشکی برای تسلیت </t>
  </si>
  <si>
    <t>پرداخت هزینه سوخت فوتون در ماه های  بهمن و اسفند 1403 و فروردین و اردیبهشت 1404</t>
  </si>
  <si>
    <t>پرداخت هزینه بارنامه ( 2 بار تحویلی و 1 بار ارسالی و هزینه ورود به ترمینال</t>
  </si>
  <si>
    <t xml:space="preserve">جواد جهانتیغ </t>
  </si>
  <si>
    <t xml:space="preserve">پرداخت هزینه تعمیر برد پکیج طبقه 2 مهمانسرا و هزینه اجرت </t>
  </si>
  <si>
    <t>پرداخت هزینه سیم کشی ترمز دستی خودرو فوتون ( رفع چراغ چک ترمز دستی )</t>
  </si>
  <si>
    <t>تنخواه علی لشکرزهی</t>
  </si>
  <si>
    <t xml:space="preserve">پرداخت هزینه شارژ کپسول 50  کیلویی به تعداد 9 عدد </t>
  </si>
  <si>
    <t>پرداخت هزینه قبض تلفن ثابت دفتر 05433413204</t>
  </si>
  <si>
    <t>1404.02.30</t>
  </si>
  <si>
    <t>پست دکا</t>
  </si>
  <si>
    <t>پرداخت هزینه ارسال بسته پستی ( نامه و بار ) خانم واعظی و هزینه خرید مواد غذایی برای دفتر</t>
  </si>
  <si>
    <t>میوه و تره و بار</t>
  </si>
  <si>
    <t>پرداخت هزینه خرید مواد غذیی برای مهمانسرا</t>
  </si>
  <si>
    <t xml:space="preserve">جواد پیری </t>
  </si>
  <si>
    <t xml:space="preserve">پرداخت هزینه کانفیگ دوربین ها با دستگاه برای معدن نوک آباد </t>
  </si>
  <si>
    <t xml:space="preserve">کاری نو </t>
  </si>
  <si>
    <t xml:space="preserve">پرداخت هزینه دفاتر گزارش معدن نوک آباد </t>
  </si>
  <si>
    <t xml:space="preserve">شرکت تعاونی مسافربری </t>
  </si>
  <si>
    <t xml:space="preserve">پرداخت هزینه ارسال بار و تحویلی از تهران به معدن کوه مرغک </t>
  </si>
  <si>
    <t>کافی نت</t>
  </si>
  <si>
    <t>پرداخت هزینه تاییدیه کدپستی</t>
  </si>
  <si>
    <t>1404.03.03</t>
  </si>
  <si>
    <t>الکترونیک انوشیروان</t>
  </si>
  <si>
    <t>پرداخت هزینه خرید پریز و دو شاخه صنعتی به تعداد 1 عدد</t>
  </si>
  <si>
    <t>ابوبکر ریگی</t>
  </si>
  <si>
    <t xml:space="preserve">پرداخت مساعده حقوق آقای ابوبکر ریگی پرسنل پیمانکاری معدن نوک آباد </t>
  </si>
  <si>
    <t>محمد جواد کرمانی</t>
  </si>
  <si>
    <t xml:space="preserve">پرداخت هزینه کرایه حمل الکترو موتور برای معدن نوک آباد </t>
  </si>
  <si>
    <t>1404.03.04</t>
  </si>
  <si>
    <t>عثمان داروزایی</t>
  </si>
  <si>
    <t xml:space="preserve">پرداخت هزینه کرایه تاکسی - اسکل آباد و هزینه بارگیری و تخلیه در مهمانسرا </t>
  </si>
  <si>
    <t>1404.03.05</t>
  </si>
  <si>
    <t xml:space="preserve">اداره گاز </t>
  </si>
  <si>
    <t xml:space="preserve">پرداخت هزینه قبض گاز دفتر ( خانم بگم مومنی ) </t>
  </si>
  <si>
    <t>1404.03.07</t>
  </si>
  <si>
    <t xml:space="preserve">علیرضا حسن پور </t>
  </si>
  <si>
    <t xml:space="preserve">پرداخت هزینه خرید میوه و هزینه ایاب و ذهاب جهت خرید میوه برای مهمانسرا </t>
  </si>
  <si>
    <t xml:space="preserve">پرداخت هزینه خرید نان و تره بار و خرید مواد غذایی و مواد خوراکی جهت مهمانسرا </t>
  </si>
  <si>
    <t xml:space="preserve">آرمین سرگلزائی </t>
  </si>
  <si>
    <t xml:space="preserve">پرداخت هزینه ایاب و ذهاب انجام شده توسط آقای آرمین سرگلزائی </t>
  </si>
  <si>
    <t xml:space="preserve">علی اکبرزاده </t>
  </si>
  <si>
    <t>پرداخت هزینه تعمیر لپ تاپ مهندس اکبرزاده ( تعمیر شاسی لپ تاپ )</t>
  </si>
  <si>
    <t xml:space="preserve">پرداخت مساعده حقوق پرسنل معدن نوک آباد آقای علیرضا حسنی </t>
  </si>
  <si>
    <t>پرداخت مساعده حقوق پرسنل پیمانکاری آسکوه  آقای  امید پاک توتازهی</t>
  </si>
  <si>
    <t>پرداخت هزینه ارسال بسته پستی و هزینه اسنپ و هزینه خرید مواد غذایی جهت دفتر</t>
  </si>
  <si>
    <t>کارمزد و خدمات هزینه صدور کارت جدید</t>
  </si>
  <si>
    <t>محسن چرخ کرد ریگی</t>
  </si>
  <si>
    <t>پرداخت هزینه کرایه تاکسی بابت دستک لودر و ارسال موس برای معدن کوه مرغک</t>
  </si>
  <si>
    <t>1404/03/</t>
  </si>
  <si>
    <t>تنخواه شماره : 6</t>
  </si>
  <si>
    <t>1404.03.08</t>
  </si>
  <si>
    <t>اسماعیل نارویی</t>
  </si>
  <si>
    <t xml:space="preserve">پرداخت مساعده حقوق آقای اسماعیل نارویی پرسنل پیمانکاری معدن نوک آباد </t>
  </si>
  <si>
    <t>1404/03/08</t>
  </si>
  <si>
    <t>آرمین سرگلزایی</t>
  </si>
  <si>
    <t>پرداخت مساعده حقوق آقای آرمین سرگلزایی پرسنل دفتر شرکت</t>
  </si>
  <si>
    <t>محمود بهروزی</t>
  </si>
  <si>
    <t>پرداخت مساعده حقوق آقای محمود بهروزی پرسنل قراردادی معدن کوه مرغک</t>
  </si>
  <si>
    <t>1404.03.10</t>
  </si>
  <si>
    <t xml:space="preserve">محمد ملکی </t>
  </si>
  <si>
    <t xml:space="preserve">پرداخت هزینه ایاب و ذهاب انجام شده توسط آقای محمد ملکی </t>
  </si>
  <si>
    <t xml:space="preserve">یونس شه بخش </t>
  </si>
  <si>
    <t>پرداخت هزینه قبض تلفن همراه آقای  علی اکبرزاده</t>
  </si>
  <si>
    <t>پرداخت هزینه قبض تلفن همراه آقای علیرضا حسن پور</t>
  </si>
  <si>
    <t>1404.03.12</t>
  </si>
  <si>
    <t xml:space="preserve">ادراه پست </t>
  </si>
  <si>
    <t>پرداخت هزینه ارسال بسته پستی از زاهدان به تهران</t>
  </si>
  <si>
    <t>امین اله بدیهچی</t>
  </si>
  <si>
    <t xml:space="preserve">پرداخت مساعده حقوق آقای امین اله بدیهچی پرسنل قراردادی نوک آباد </t>
  </si>
  <si>
    <t>پرداخت هزینه کارگر بابت بارگیری و تخلیه موتور ارسالی از تهران</t>
  </si>
  <si>
    <t xml:space="preserve">پرداخت هزینه خرید مواد غذایی جهت پذیرایی از مهمان آقای غلامی </t>
  </si>
  <si>
    <t>پرداخت هزینه های انجام شده توسط آقای علی اکبرزاده اعم از ( پرینت و میوه و ملاقات )</t>
  </si>
  <si>
    <t xml:space="preserve">پرداخت هزینه خرید شیرینی و خرما و هزینه پارکینگ </t>
  </si>
  <si>
    <t xml:space="preserve">پرداخت هزینه خرید شام و هزینه خرید نان بابت پذیرایی از مهمان ( آقای غلامی ) و هزینه سوخت فوتون </t>
  </si>
  <si>
    <t xml:space="preserve">پرداخت هزینه نهار آقای غلامی مهمان دفتر </t>
  </si>
  <si>
    <t xml:space="preserve">فرشته سرگلزایی </t>
  </si>
  <si>
    <t>پرداخت هزینه خرید نهار آقای غلامی مهمان شرکت</t>
  </si>
  <si>
    <t>الیاس سرحدی</t>
  </si>
  <si>
    <t>پرداخت هزینه خرید بلیط برگشت از زاهدان به مشهد ( آقای غلامی )</t>
  </si>
  <si>
    <t>عاطفه نارویی</t>
  </si>
  <si>
    <t>پرداخت هزینه ارسال پاکت نامه از زاهدان به تهران ( خانم واعظی )</t>
  </si>
  <si>
    <t>1404.03.13</t>
  </si>
  <si>
    <t>اتو سرویس محمد</t>
  </si>
  <si>
    <t xml:space="preserve">پرداخت هزینه تعویض روغن و فیلتر فوتون </t>
  </si>
  <si>
    <t xml:space="preserve">لوازم یدکی مرتضی </t>
  </si>
  <si>
    <t xml:space="preserve">پرداخت هزینه خرید تسمه کولر و هرزگرد برای مزدا </t>
  </si>
  <si>
    <t>1404.03.18</t>
  </si>
  <si>
    <t>میوه سرای صداقت</t>
  </si>
  <si>
    <t xml:space="preserve">پرداخت هزینه خرید میوه برای مهمانسرا </t>
  </si>
  <si>
    <t xml:space="preserve">غذای بیرون بر حیدری </t>
  </si>
  <si>
    <t xml:space="preserve">پرداخت هزینه خرید نهار بابت پذیرایی از مهمان آقای مهندس اکبرزاده </t>
  </si>
  <si>
    <t xml:space="preserve">لوازم یدکی نیسان </t>
  </si>
  <si>
    <t xml:space="preserve">پرداخت هزینه تعمیر رادیات مزدا </t>
  </si>
  <si>
    <t xml:space="preserve">پرداخت هزینه خرید برای مهمانسرا </t>
  </si>
  <si>
    <t xml:space="preserve">پرداخت هزینه اجرت و تعمیر  شیلنگ باک مزدا </t>
  </si>
  <si>
    <t xml:space="preserve">پرداخت هزینه خرید چسب پنچرگیری برای فوتون و خرید لامپ برای خطر فوتون </t>
  </si>
  <si>
    <t xml:space="preserve">پرداخت هزینه خرید یخ برای حمل گوشت جهت معدن نوک آباد در دو مرحله </t>
  </si>
  <si>
    <t xml:space="preserve">پرداخت هزینه خرید شام مهما ن شرکت آقای غلامی </t>
  </si>
  <si>
    <t xml:space="preserve">پرداخت هزینه بنزین آمبولانس و هزینه اسنپ جهت تحویل مکانیک </t>
  </si>
  <si>
    <t>پرداخت هزینه کپی قرارداد جهت خاش</t>
  </si>
  <si>
    <t xml:space="preserve">پرداخت هزنیه بردن مهندس اکبری از بیرجند به زاهدان و بالعکس </t>
  </si>
  <si>
    <t>هزینه خدمات و کارمزد تنخواه</t>
  </si>
  <si>
    <t>1404.03.20</t>
  </si>
  <si>
    <t>1404.03.</t>
  </si>
  <si>
    <t>1404/03/20</t>
  </si>
  <si>
    <t>تنخواه شماره : 7</t>
  </si>
  <si>
    <t xml:space="preserve">اداره آب و فاضلاب </t>
  </si>
  <si>
    <t>پرداخت هزینه قبض آب طبقه دوم مهمانسرا</t>
  </si>
  <si>
    <t xml:space="preserve">پرداخت هزینه قبض آب ( کنتور آب پارکینگ )  مهمانسرا </t>
  </si>
  <si>
    <t>پرداخت هزینه قبض برق منیزیت دانه بندی ش ( معدن نوک آباد )</t>
  </si>
  <si>
    <t xml:space="preserve">پرداخت هزینه قبض آب طبقه اول مهمانسرا </t>
  </si>
  <si>
    <t xml:space="preserve">شرکت پخش فرآورده های نفتی ایران </t>
  </si>
  <si>
    <t>پرداخت هزینه خرید گاز مصرفی معادن ( نوک آباد و کوه مرغک )</t>
  </si>
  <si>
    <t>1404.03.28</t>
  </si>
  <si>
    <t xml:space="preserve">راشد روراست </t>
  </si>
  <si>
    <t xml:space="preserve">پرداخت هزینه کرایه حمل دیفرانسیل فوتون از زاهدان به شیراز </t>
  </si>
  <si>
    <t>علیرضا حسن پور ( نانوایی )</t>
  </si>
  <si>
    <t>1404.03.26</t>
  </si>
  <si>
    <t xml:space="preserve">بیمه تامین اجتماعی </t>
  </si>
  <si>
    <t xml:space="preserve">پرداخت جریمه بابت شهرک صنعتی کامبوزیا </t>
  </si>
  <si>
    <t>محسن صبوفروش</t>
  </si>
  <si>
    <t xml:space="preserve">محمد رضا محمدی گزیک </t>
  </si>
  <si>
    <t xml:space="preserve">شرکت پرسی گاز </t>
  </si>
  <si>
    <t xml:space="preserve">پرداخت بابت هزینه شارژ 6 عدد کپسول 50 کیلویی جهت معدن نوک آباد </t>
  </si>
  <si>
    <t>1404.03.29</t>
  </si>
  <si>
    <t xml:space="preserve">پرداخت بابت هزینه شارژ 7 عدد کپسول 50 کیلویی جهت معدن کوه مرغک </t>
  </si>
  <si>
    <t xml:space="preserve">اداره برق </t>
  </si>
  <si>
    <t xml:space="preserve">پرداخت هزینه قبض برق دفتر شرکت </t>
  </si>
  <si>
    <t>1404.03.31</t>
  </si>
  <si>
    <t xml:space="preserve">پرداخت مساعده حقوق آقای سلیمان ریگی پرسنل پیمانکاری کوه مرغک </t>
  </si>
  <si>
    <t>1404.04.01</t>
  </si>
  <si>
    <t>باربری</t>
  </si>
  <si>
    <t xml:space="preserve">پرداخت هزینه کرای حمل دیفرانسیل  فوتون از شیراز به زاهدان </t>
  </si>
  <si>
    <t xml:space="preserve">جایگاه سوخت دانشگاه </t>
  </si>
  <si>
    <t xml:space="preserve">پرداخت هزینه بنزین بابت مزدای شرکت </t>
  </si>
  <si>
    <t xml:space="preserve">پرداخت هزینه تعویض ترموستات آبسرد کن 15 درجه بابت مهمانسرا </t>
  </si>
  <si>
    <t>1404.04.03</t>
  </si>
  <si>
    <t>فروشگاه تحریر نوید</t>
  </si>
  <si>
    <t xml:space="preserve">پرداخت هزینه خرید CD خام به تعداد 10 عدد </t>
  </si>
  <si>
    <t>چاپ اتم</t>
  </si>
  <si>
    <t xml:space="preserve">پرداخت هزینه پرینت سیاه و سفید و صحافی بابت فرم تحویل و تحول </t>
  </si>
  <si>
    <t xml:space="preserve">پرداخت مساعده حقوق پرسنل قراردادی آقای محمد ملکی </t>
  </si>
  <si>
    <t xml:space="preserve">پرداخت هزینه ایا ب و ذهاب انجا م شده توسط آقای محمد ملکی </t>
  </si>
  <si>
    <t xml:space="preserve">پرداخت هزینه خرید محافظ ولتاژ جریان و سیم افشان و سر سیم 4.5  زرد برای مهمانسرا </t>
  </si>
  <si>
    <t xml:space="preserve">پرداخت هزینه خرید فیوز 32 آمپر و فیوز 16 آمپر برای مهمانسرا </t>
  </si>
  <si>
    <t xml:space="preserve">پرداخت هزینه کپی و پرینت درخواست و هزینه خرید مواد غذایی </t>
  </si>
  <si>
    <t>1404.04.04</t>
  </si>
  <si>
    <t xml:space="preserve">پرداخت هزینه ایاب و ذهاب انجام شده توسط آقای یونس شه بخش </t>
  </si>
  <si>
    <t>پرداخت هزینه نان معدن نوک آباد ( خرداد ماه 1404 )</t>
  </si>
  <si>
    <t xml:space="preserve">پرداخت بابت خرید گوجه و تخم مرغ به مقدار 6 کیلو برای معدن نوک آباد </t>
  </si>
  <si>
    <t xml:space="preserve">پرداخت مساعده خرداد ماه آقای آرمین سرگلزایی </t>
  </si>
  <si>
    <t>پرداخت هزینه نان معدن نوک آباد ( تیر ماه ماه 1404 )</t>
  </si>
  <si>
    <t>پرداخت هزینه نان معدن کوه مرغک ( فروردین ماه 1404 )</t>
  </si>
  <si>
    <t xml:space="preserve">شاه بی بی دیباز </t>
  </si>
  <si>
    <t>پرداخت هزینه بارنامه از بیرجند به  زاهدان ( 1 کارتن )</t>
  </si>
  <si>
    <t>محسن عالی</t>
  </si>
  <si>
    <t xml:space="preserve">پرداخت هز ینه تعمیر سپر عقب فوتون </t>
  </si>
  <si>
    <t>1404.04.05</t>
  </si>
  <si>
    <t>سازمان حمل و نقل</t>
  </si>
  <si>
    <t>پرداخت هزینه ورودی پارکینگ ترمینال</t>
  </si>
  <si>
    <t>1404.04.08</t>
  </si>
  <si>
    <t>پرداخت هزینه قبض تلفن همراه آقای علی اکبرزاده  ( خرداد ماه )</t>
  </si>
  <si>
    <t>پرداخت هزینه قبض تلفن همراه آقای  یونس شه بخش   ( خرداد ماه )</t>
  </si>
  <si>
    <t>پرداخت هزینه قبض تلفن همراه آقای علیرضا حسن پور  ( خرداد ماه )</t>
  </si>
  <si>
    <t>پرداخت هزینه قبض تلفن همراه آقای  علی لشکرزهی  ( خرداد ماه )</t>
  </si>
  <si>
    <t>مزدا</t>
  </si>
  <si>
    <t>گلاب</t>
  </si>
  <si>
    <t>حسن حسین زهی زمانی</t>
  </si>
  <si>
    <t xml:space="preserve">پرداخت هزینه ارسال لاستیک 405 با کمک 405 جهت معدن کوه مرغک </t>
  </si>
  <si>
    <t>1404.04.17</t>
  </si>
  <si>
    <t>اسنپ</t>
  </si>
  <si>
    <t>پرداخت هزینه اسنپ سه مسیر جهت بانک ( 3 مسیر )</t>
  </si>
  <si>
    <t>1404.04.18</t>
  </si>
  <si>
    <t xml:space="preserve">پرداخت هزینه خرید نان به تعداد 20 عدد جهت معدن نوک آباد </t>
  </si>
  <si>
    <t>1404.04.09</t>
  </si>
  <si>
    <t xml:space="preserve">پرداخت هزینه خرید نان جهت معدن نوک آباد و هزینه اسنپ جهت خرید نان </t>
  </si>
  <si>
    <t xml:space="preserve">قبض تلفن ثابت </t>
  </si>
  <si>
    <t xml:space="preserve">پرداخت هزینه تلفن ثابت دفتر شرکت </t>
  </si>
  <si>
    <t xml:space="preserve">موسی آلبا </t>
  </si>
  <si>
    <t xml:space="preserve">پرداخت هزینه ورودی پارکینگ ترمینال و خرید نان جهت دفتر </t>
  </si>
  <si>
    <t xml:space="preserve">پرداخت هزینه سوخت فوتون خرداد ماه 1404 </t>
  </si>
  <si>
    <t xml:space="preserve">پرداخت هزینه ارسال بسته پستی و  هزینه سوخت </t>
  </si>
  <si>
    <t xml:space="preserve">پرداخت هزینه ساخت کلید کامپیوتری و کلید ساده جهت درب دفتر </t>
  </si>
  <si>
    <t xml:space="preserve">پرداخت هزینه خرید مواد غذایی جهت مهمانسرا </t>
  </si>
  <si>
    <t>پرداخت هزینه خرید میوه و هزینه ایاب و ذهاب جهت مهمانسرا</t>
  </si>
  <si>
    <t xml:space="preserve">پرداخت هزینه آپارات لاستیک پژو دفتر شرکت </t>
  </si>
  <si>
    <t>سجاد قلاسی</t>
  </si>
  <si>
    <t xml:space="preserve">پرداخت هزینه آپاراتی فوتون </t>
  </si>
  <si>
    <t>1404.09.17</t>
  </si>
  <si>
    <t xml:space="preserve">پرداخت هزینه خرید مواد غذایی جهت پذیرایی از حسابرسا ن شرکت </t>
  </si>
  <si>
    <t>تنخواه شماره : 9</t>
  </si>
  <si>
    <t>1404/04/30</t>
  </si>
  <si>
    <t>1404.05.05</t>
  </si>
  <si>
    <t xml:space="preserve">آرمین سرگلزایی </t>
  </si>
  <si>
    <t xml:space="preserve">پرداخت هزینه خرید نان و تحویل لوله بیل از تاکسی خاش و ... جهت معدن نوک آباد </t>
  </si>
  <si>
    <t>1404.04.31</t>
  </si>
  <si>
    <t>پرداخت هزینه خرید نان جهت معدن کوه مرغک ( اردیبهشت ماه )</t>
  </si>
  <si>
    <t>1404.04.30</t>
  </si>
  <si>
    <t>محمد علی زهروزهی</t>
  </si>
  <si>
    <t xml:space="preserve">پرداخت هزینه تحویل بار از شرکت تعاونی به تعداد 2 کارتن جهت معدن نوک آباد </t>
  </si>
  <si>
    <t>آرش شعار</t>
  </si>
  <si>
    <t xml:space="preserve">پرداخت هزینه خرید شیلنگ یک چهارم آلفا  گاما جهت معدن کوه مرغک </t>
  </si>
  <si>
    <t xml:space="preserve">پرداخت هزینه شارژ کپسول 50 کیلیویی جهت معدن نوک آباد </t>
  </si>
  <si>
    <t>1404.05.01</t>
  </si>
  <si>
    <t xml:space="preserve">سوپر سینا </t>
  </si>
  <si>
    <t>طلعت سریع السیری</t>
  </si>
  <si>
    <t xml:space="preserve">پرداخت هزینه خرید فیلتر گازوئیل فوتون به تعدا د 10 عدد </t>
  </si>
  <si>
    <t>مسلم خسروی</t>
  </si>
  <si>
    <t>پرداخت هزینه خرید روغن بهران 4.5 لیتری جهت فوتون</t>
  </si>
  <si>
    <t>صدیق ریگی</t>
  </si>
  <si>
    <t>پرداخت هزینه تاکسی خاش به زاهدان بابت شیلنگ</t>
  </si>
  <si>
    <t xml:space="preserve">پرداخت هزینه خرید بنزین آزاد جهت مزدای شرکت به  مقدار 20 لیتر </t>
  </si>
  <si>
    <t>1404.05.11</t>
  </si>
  <si>
    <t xml:space="preserve">پرداخت هزینه خرید بنزین آزاد جهت مزدا و بنزین از کارت سوخت مزدا </t>
  </si>
  <si>
    <t>پرداخت هزینه آپاراتی مزدا و بنزین وایاب و ذهاب رفت و برگشت از اسکل آباد و دروازه خاش و شهید برفی</t>
  </si>
  <si>
    <t xml:space="preserve">پرداخت هزینه نان معدن نوک آباد در مرداد ماه 1404 </t>
  </si>
  <si>
    <t>پرداخت هزینه قبض تلفن همراه آای علیرضا حسن پور</t>
  </si>
  <si>
    <t xml:space="preserve">پرداخت هزینه قبض تلفن همراه آقای علی اکبرزاده </t>
  </si>
  <si>
    <t xml:space="preserve">پرداخت هزینه تعمیر پمپ آب مهمانسرا </t>
  </si>
  <si>
    <t>پرداخت مساعده  حقوق مرداد ماه آقای آرمین سرگلزایی</t>
  </si>
  <si>
    <t>بشیر ریگی</t>
  </si>
  <si>
    <t xml:space="preserve">پرداخت هزینه شارژ کپسول  گاز 50 کیلویی به تعداد 7 عدد برای معدن نوک آباد </t>
  </si>
  <si>
    <t>1404.05.12</t>
  </si>
  <si>
    <t>پرد اخت هزینه خرید دمپایی طبی جهت کار در آشپزخانه دفتر</t>
  </si>
  <si>
    <t>پرداخت هزینه نصب و ویرایش کانال تی وی مهمانسرای شرکت</t>
  </si>
  <si>
    <t>پرداخت هزینه خرید مواد غذایی و خوراکی جهت مهمانسرا</t>
  </si>
  <si>
    <t>ولی محمد نارویی</t>
  </si>
  <si>
    <t>پرداخت مساعده حقوق آقای ولی محمد نارویی پرسنل قراردادی معدن نوک آباد</t>
  </si>
  <si>
    <t>پرداخت هزینه ایاب و ذهاب انجام شده توسط آقای آرمین سرگلزایی</t>
  </si>
  <si>
    <t xml:space="preserve">پرداخت هزینه بسته پستی و هزینه ایاب و ذهاب </t>
  </si>
  <si>
    <t>آزاده احتشام پور</t>
  </si>
  <si>
    <t xml:space="preserve">پرداخت هزینه اسنپ از خیابان مزاری تا دفتر شرکت </t>
  </si>
  <si>
    <t>علییرضا حسنی</t>
  </si>
  <si>
    <t xml:space="preserve">علیرضا حسنی  - حسین مبین </t>
  </si>
  <si>
    <t>پرداخت هزینه بلیط استخر ( 6 نفر )  تاریخ 1404.04.20</t>
  </si>
  <si>
    <t>پرداخت هزینه بلیط استخر 6 نفر  به تاریخ 1404.05.01</t>
  </si>
  <si>
    <t xml:space="preserve">پرداخت مساعده حقوق مرداد ماه آقای محمد ملکی  </t>
  </si>
  <si>
    <t>1404/05/13</t>
  </si>
  <si>
    <t>خلاصه تنخواه گردان- آرمین سرگلزایی</t>
  </si>
  <si>
    <t>1404.07.27</t>
  </si>
  <si>
    <t>1404.09.08</t>
  </si>
  <si>
    <t>سوپرسینا</t>
  </si>
  <si>
    <t>میوه مهمانسرا</t>
  </si>
  <si>
    <t>1404/12/26</t>
  </si>
  <si>
    <t>1404/07/20</t>
  </si>
  <si>
    <t>1404.07.20</t>
  </si>
  <si>
    <t>ابزار شهریاری</t>
  </si>
  <si>
    <t>شیشه ماسک جوشکاری نوک اباد</t>
  </si>
  <si>
    <t xml:space="preserve">سوپرسینا </t>
  </si>
  <si>
    <t>پیاز کوه مرغک</t>
  </si>
  <si>
    <t>سوپرصدرا</t>
  </si>
  <si>
    <t>ماست تکنفره کوه مرغک</t>
  </si>
  <si>
    <t>1404.08.25</t>
  </si>
  <si>
    <t>مجموع تاکسی های تعمیر 405</t>
  </si>
  <si>
    <t>1404.09.1</t>
  </si>
  <si>
    <t>حسام براهویی</t>
  </si>
  <si>
    <t>هزینه ارسال فیلتر به کوه مرغک</t>
  </si>
  <si>
    <t>1404.09.13</t>
  </si>
  <si>
    <t>کارواش خاتم</t>
  </si>
  <si>
    <t>کارواش 405 موتور</t>
  </si>
  <si>
    <t>جهان پیچ</t>
  </si>
  <si>
    <t>پیچ اکسل 405</t>
  </si>
  <si>
    <t>1404.09.18</t>
  </si>
  <si>
    <t>1404.09.22</t>
  </si>
  <si>
    <t>کارینو</t>
  </si>
  <si>
    <t>چاپ برنامه روانکاری نوک اباد</t>
  </si>
  <si>
    <t>چاپ چک لیست تراکتور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</si>
</sst>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_-[$ريال-429]"/>
    <numFmt numFmtId="165" formatCode="_(* #,##0_);_(* \(#,##0\);_(* &quot;-&quot;??_);_(@_)"/>
    <numFmt numFmtId="166" formatCode="_(* #,##0.00000_);_(* \(#,##0.0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 Nazanin"/>
      <charset val="178"/>
    </font>
    <font>
      <sz val="12"/>
      <name val="IRMomtaz"/>
    </font>
    <font>
      <b/>
      <sz val="12"/>
      <name val="0 Nazanin Bold"/>
      <charset val="178"/>
    </font>
    <font>
      <b/>
      <sz val="12"/>
      <name val="B Nazanin"/>
      <charset val="178"/>
    </font>
    <font>
      <sz val="10"/>
      <name val="0 Nazanin Bold"/>
      <charset val="17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right" vertical="center"/>
    </xf>
    <xf numFmtId="0" fontId="0" fillId="0" borderId="4" xfId="0" applyBorder="1"/>
    <xf numFmtId="165" fontId="0" fillId="0" borderId="4" xfId="1" applyNumberFormat="1" applyFont="1" applyBorder="1"/>
    <xf numFmtId="0" fontId="0" fillId="0" borderId="3" xfId="0" applyBorder="1"/>
    <xf numFmtId="16" fontId="8" fillId="0" borderId="2" xfId="0" applyNumberFormat="1" applyFont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right" vertical="center" readingOrder="2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4" fontId="8" fillId="0" borderId="2" xfId="1" applyNumberFormat="1" applyFont="1" applyFill="1" applyBorder="1" applyAlignment="1">
      <alignment horizontal="right" vertical="center"/>
    </xf>
    <xf numFmtId="165" fontId="0" fillId="0" borderId="6" xfId="1" applyNumberFormat="1" applyFont="1" applyBorder="1"/>
    <xf numFmtId="1" fontId="0" fillId="0" borderId="0" xfId="0" applyNumberFormat="1" applyAlignment="1">
      <alignment horizontal="center"/>
    </xf>
    <xf numFmtId="0" fontId="8" fillId="0" borderId="14" xfId="0" applyFont="1" applyBorder="1" applyAlignment="1">
      <alignment horizontal="center" vertical="center"/>
    </xf>
    <xf numFmtId="1" fontId="8" fillId="0" borderId="13" xfId="1" applyNumberFormat="1" applyFont="1" applyFill="1" applyBorder="1" applyAlignment="1">
      <alignment horizontal="center" vertical="center" readingOrder="2"/>
    </xf>
    <xf numFmtId="1" fontId="8" fillId="0" borderId="13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135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0" fillId="2" borderId="3" xfId="0" applyFill="1" applyBorder="1"/>
    <xf numFmtId="0" fontId="0" fillId="2" borderId="4" xfId="0" applyFill="1" applyBorder="1"/>
    <xf numFmtId="165" fontId="0" fillId="2" borderId="4" xfId="1" applyNumberFormat="1" applyFont="1" applyFill="1" applyBorder="1"/>
    <xf numFmtId="165" fontId="0" fillId="0" borderId="0" xfId="1" applyNumberFormat="1" applyFont="1" applyAlignment="1">
      <alignment horizontal="center"/>
    </xf>
    <xf numFmtId="16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8" fillId="2" borderId="13" xfId="1" applyNumberFormat="1" applyFont="1" applyFill="1" applyBorder="1" applyAlignment="1">
      <alignment horizontal="right" vertical="center"/>
    </xf>
    <xf numFmtId="16" fontId="8" fillId="2" borderId="22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8" fillId="2" borderId="22" xfId="0" applyFont="1" applyFill="1" applyBorder="1"/>
    <xf numFmtId="0" fontId="8" fillId="2" borderId="22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/>
    </xf>
    <xf numFmtId="164" fontId="8" fillId="2" borderId="22" xfId="1" applyNumberFormat="1" applyFont="1" applyFill="1" applyBorder="1" applyAlignment="1">
      <alignment horizontal="right" vertical="center"/>
    </xf>
    <xf numFmtId="164" fontId="8" fillId="2" borderId="23" xfId="1" applyNumberFormat="1" applyFont="1" applyFill="1" applyBorder="1" applyAlignment="1">
      <alignment horizontal="right" vertical="center"/>
    </xf>
    <xf numFmtId="0" fontId="0" fillId="2" borderId="25" xfId="0" applyFill="1" applyBorder="1"/>
    <xf numFmtId="164" fontId="8" fillId="0" borderId="13" xfId="1" applyNumberFormat="1" applyFont="1" applyFill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16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right" vertical="center"/>
    </xf>
    <xf numFmtId="0" fontId="14" fillId="5" borderId="3" xfId="0" applyFont="1" applyFill="1" applyBorder="1"/>
    <xf numFmtId="0" fontId="14" fillId="5" borderId="4" xfId="0" applyFont="1" applyFill="1" applyBorder="1"/>
    <xf numFmtId="165" fontId="14" fillId="5" borderId="4" xfId="1" applyNumberFormat="1" applyFont="1" applyFill="1" applyBorder="1"/>
    <xf numFmtId="0" fontId="14" fillId="5" borderId="26" xfId="0" applyFont="1" applyFill="1" applyBorder="1"/>
    <xf numFmtId="165" fontId="0" fillId="2" borderId="26" xfId="1" applyNumberFormat="1" applyFont="1" applyFill="1" applyBorder="1"/>
    <xf numFmtId="165" fontId="0" fillId="0" borderId="26" xfId="1" applyNumberFormat="1" applyFont="1" applyBorder="1"/>
    <xf numFmtId="165" fontId="0" fillId="0" borderId="26" xfId="1" applyNumberFormat="1" applyFont="1" applyFill="1" applyBorder="1"/>
    <xf numFmtId="165" fontId="0" fillId="0" borderId="27" xfId="1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65" fontId="0" fillId="0" borderId="0" xfId="1" applyNumberFormat="1" applyFont="1" applyFill="1"/>
    <xf numFmtId="1" fontId="8" fillId="0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right" vertical="center"/>
    </xf>
    <xf numFmtId="165" fontId="0" fillId="4" borderId="0" xfId="1" applyNumberFormat="1" applyFont="1" applyFill="1"/>
    <xf numFmtId="0" fontId="0" fillId="4" borderId="0" xfId="0" applyFill="1"/>
    <xf numFmtId="0" fontId="8" fillId="0" borderId="22" xfId="0" applyFont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165" fontId="0" fillId="4" borderId="0" xfId="1" applyNumberFormat="1" applyFont="1" applyFill="1" applyBorder="1" applyAlignment="1">
      <alignment horizontal="center" vertical="center"/>
    </xf>
    <xf numFmtId="165" fontId="0" fillId="4" borderId="19" xfId="1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0" borderId="4" xfId="0" applyNumberFormat="1" applyBorder="1"/>
    <xf numFmtId="165" fontId="0" fillId="0" borderId="4" xfId="1" applyNumberFormat="1" applyFont="1" applyFill="1" applyBorder="1"/>
    <xf numFmtId="165" fontId="0" fillId="0" borderId="6" xfId="0" applyNumberFormat="1" applyBorder="1"/>
    <xf numFmtId="16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6" fillId="0" borderId="2" xfId="1" applyNumberFormat="1" applyFont="1" applyFill="1" applyBorder="1" applyAlignment="1">
      <alignment horizontal="center" vertical="center"/>
    </xf>
    <xf numFmtId="16" fontId="16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165" fontId="0" fillId="4" borderId="19" xfId="1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22" xfId="0" applyFont="1" applyFill="1" applyBorder="1"/>
    <xf numFmtId="0" fontId="0" fillId="4" borderId="2" xfId="0" applyFill="1" applyBorder="1"/>
    <xf numFmtId="0" fontId="8" fillId="4" borderId="11" xfId="0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65" fontId="0" fillId="4" borderId="0" xfId="1" applyNumberFormat="1" applyFont="1" applyFill="1" applyBorder="1"/>
    <xf numFmtId="165" fontId="8" fillId="4" borderId="14" xfId="1" applyNumberFormat="1" applyFont="1" applyFill="1" applyBorder="1" applyAlignment="1">
      <alignment horizontal="right" vertical="center"/>
    </xf>
    <xf numFmtId="165" fontId="8" fillId="4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8" fillId="4" borderId="2" xfId="1" applyNumberFormat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165" fontId="16" fillId="0" borderId="2" xfId="1" applyNumberFormat="1" applyFont="1" applyFill="1" applyBorder="1" applyAlignment="1">
      <alignment horizontal="center" vertical="center"/>
    </xf>
    <xf numFmtId="165" fontId="8" fillId="4" borderId="21" xfId="1" applyNumberFormat="1" applyFont="1" applyFill="1" applyBorder="1" applyAlignment="1">
      <alignment horizontal="right" vertical="center"/>
    </xf>
    <xf numFmtId="165" fontId="8" fillId="4" borderId="0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8" fillId="4" borderId="14" xfId="1" applyNumberFormat="1" applyFont="1" applyFill="1" applyBorder="1" applyAlignment="1">
      <alignment horizontal="center" vertical="center"/>
    </xf>
    <xf numFmtId="0" fontId="8" fillId="4" borderId="21" xfId="0" applyFont="1" applyFill="1" applyBorder="1"/>
    <xf numFmtId="0" fontId="8" fillId="4" borderId="14" xfId="0" applyFont="1" applyFill="1" applyBorder="1"/>
    <xf numFmtId="0" fontId="8" fillId="4" borderId="14" xfId="0" applyFont="1" applyFill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5" fillId="0" borderId="0" xfId="0" applyFont="1"/>
    <xf numFmtId="0" fontId="8" fillId="0" borderId="21" xfId="0" applyFont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2" xfId="0" applyFont="1" applyBorder="1"/>
    <xf numFmtId="0" fontId="8" fillId="0" borderId="22" xfId="0" applyFont="1" applyBorder="1" applyAlignment="1">
      <alignment horizontal="right" vertical="center"/>
    </xf>
    <xf numFmtId="165" fontId="8" fillId="0" borderId="22" xfId="1" applyNumberFormat="1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>
      <alignment horizontal="right" vertical="center"/>
    </xf>
    <xf numFmtId="1" fontId="8" fillId="0" borderId="23" xfId="1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49" fontId="8" fillId="0" borderId="13" xfId="1" applyNumberFormat="1" applyFont="1" applyFill="1" applyBorder="1" applyAlignment="1">
      <alignment horizontal="center" vertical="center"/>
    </xf>
    <xf numFmtId="1" fontId="16" fillId="0" borderId="13" xfId="1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2" xfId="0" applyFont="1" applyBorder="1"/>
    <xf numFmtId="0" fontId="16" fillId="0" borderId="22" xfId="0" applyFont="1" applyBorder="1" applyAlignment="1">
      <alignment horizontal="right" vertical="center"/>
    </xf>
    <xf numFmtId="164" fontId="16" fillId="0" borderId="22" xfId="1" applyNumberFormat="1" applyFont="1" applyFill="1" applyBorder="1" applyAlignment="1">
      <alignment horizontal="right" vertical="center"/>
    </xf>
    <xf numFmtId="165" fontId="16" fillId="0" borderId="22" xfId="1" applyNumberFormat="1" applyFont="1" applyFill="1" applyBorder="1" applyAlignment="1">
      <alignment horizontal="center" vertical="center"/>
    </xf>
    <xf numFmtId="1" fontId="16" fillId="0" borderId="2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8" fillId="4" borderId="21" xfId="1" applyNumberFormat="1" applyFont="1" applyFill="1" applyBorder="1" applyAlignment="1">
      <alignment horizontal="center" vertical="center"/>
    </xf>
    <xf numFmtId="16" fontId="8" fillId="4" borderId="22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center"/>
    </xf>
    <xf numFmtId="165" fontId="4" fillId="4" borderId="0" xfId="1" applyNumberFormat="1" applyFont="1" applyFill="1"/>
    <xf numFmtId="165" fontId="8" fillId="4" borderId="7" xfId="1" applyNumberFormat="1" applyFont="1" applyFill="1" applyBorder="1" applyAlignment="1">
      <alignment horizontal="right" vertical="center"/>
    </xf>
    <xf numFmtId="165" fontId="6" fillId="4" borderId="0" xfId="1" applyNumberFormat="1" applyFont="1" applyFill="1"/>
    <xf numFmtId="165" fontId="11" fillId="4" borderId="0" xfId="1" applyNumberFormat="1" applyFont="1" applyFill="1" applyAlignment="1">
      <alignment horizontal="center"/>
    </xf>
    <xf numFmtId="166" fontId="11" fillId="0" borderId="16" xfId="1" applyNumberFormat="1" applyFont="1" applyBorder="1" applyAlignment="1">
      <alignment horizontal="left"/>
    </xf>
    <xf numFmtId="165" fontId="8" fillId="4" borderId="0" xfId="1" applyNumberFormat="1" applyFont="1" applyFill="1"/>
    <xf numFmtId="0" fontId="8" fillId="4" borderId="0" xfId="0" applyFont="1" applyFill="1"/>
    <xf numFmtId="0" fontId="0" fillId="4" borderId="21" xfId="0" applyFill="1" applyBorder="1"/>
    <xf numFmtId="0" fontId="0" fillId="4" borderId="34" xfId="0" applyFill="1" applyBorder="1"/>
    <xf numFmtId="0" fontId="0" fillId="4" borderId="20" xfId="0" applyFill="1" applyBorder="1"/>
    <xf numFmtId="165" fontId="17" fillId="4" borderId="0" xfId="1" applyNumberFormat="1" applyFont="1" applyFill="1"/>
    <xf numFmtId="165" fontId="0" fillId="4" borderId="2" xfId="0" applyNumberFormat="1" applyFill="1" applyBorder="1"/>
    <xf numFmtId="165" fontId="8" fillId="4" borderId="0" xfId="1" applyNumberFormat="1" applyFont="1" applyFill="1" applyBorder="1"/>
    <xf numFmtId="165" fontId="0" fillId="4" borderId="0" xfId="1" applyNumberFormat="1" applyFont="1" applyFill="1" applyAlignment="1"/>
    <xf numFmtId="165" fontId="18" fillId="4" borderId="0" xfId="1" applyNumberFormat="1" applyFont="1" applyFill="1" applyBorder="1"/>
    <xf numFmtId="0" fontId="3" fillId="0" borderId="0" xfId="0" applyFont="1" applyAlignment="1">
      <alignment horizontal="right"/>
    </xf>
    <xf numFmtId="16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8" fillId="6" borderId="14" xfId="1" applyNumberFormat="1" applyFont="1" applyFill="1" applyBorder="1" applyAlignment="1">
      <alignment horizontal="right" vertical="center"/>
    </xf>
    <xf numFmtId="165" fontId="0" fillId="6" borderId="0" xfId="1" applyNumberFormat="1" applyFont="1" applyFill="1" applyBorder="1" applyAlignment="1">
      <alignment horizontal="center" vertical="center"/>
    </xf>
    <xf numFmtId="165" fontId="0" fillId="6" borderId="0" xfId="1" applyNumberFormat="1" applyFont="1" applyFill="1" applyBorder="1"/>
    <xf numFmtId="165" fontId="0" fillId="6" borderId="0" xfId="1" applyNumberFormat="1" applyFont="1" applyFill="1"/>
    <xf numFmtId="165" fontId="8" fillId="2" borderId="14" xfId="1" applyNumberFormat="1" applyFont="1" applyFill="1" applyBorder="1" applyAlignment="1">
      <alignment horizontal="right" vertical="center"/>
    </xf>
    <xf numFmtId="165" fontId="0" fillId="2" borderId="2" xfId="0" applyNumberFormat="1" applyFill="1" applyBorder="1"/>
    <xf numFmtId="165" fontId="8" fillId="2" borderId="2" xfId="1" applyNumberFormat="1" applyFont="1" applyFill="1" applyBorder="1" applyAlignment="1">
      <alignment horizontal="right" vertical="center"/>
    </xf>
    <xf numFmtId="165" fontId="0" fillId="4" borderId="0" xfId="1" applyNumberFormat="1" applyFont="1" applyFill="1" applyBorder="1" applyAlignment="1">
      <alignment vertical="center"/>
    </xf>
    <xf numFmtId="165" fontId="0" fillId="4" borderId="0" xfId="0" applyNumberFormat="1" applyFill="1"/>
    <xf numFmtId="0" fontId="8" fillId="6" borderId="2" xfId="0" applyFont="1" applyFill="1" applyBorder="1" applyAlignment="1">
      <alignment horizontal="center" vertical="center"/>
    </xf>
    <xf numFmtId="16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6" borderId="2" xfId="0" applyFont="1" applyFill="1" applyBorder="1"/>
    <xf numFmtId="0" fontId="8" fillId="6" borderId="13" xfId="0" applyFont="1" applyFill="1" applyBorder="1" applyAlignment="1">
      <alignment horizontal="right" vertical="center"/>
    </xf>
    <xf numFmtId="165" fontId="8" fillId="6" borderId="2" xfId="1" applyNumberFormat="1" applyFont="1" applyFill="1" applyBorder="1" applyAlignment="1">
      <alignment horizontal="center" vertical="center"/>
    </xf>
    <xf numFmtId="165" fontId="8" fillId="6" borderId="0" xfId="1" applyNumberFormat="1" applyFont="1" applyFill="1"/>
    <xf numFmtId="0" fontId="8" fillId="6" borderId="0" xfId="0" applyFont="1" applyFill="1"/>
    <xf numFmtId="0" fontId="0" fillId="6" borderId="0" xfId="0" applyFill="1"/>
    <xf numFmtId="0" fontId="10" fillId="3" borderId="3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5" fontId="11" fillId="3" borderId="8" xfId="1" applyNumberFormat="1" applyFont="1" applyFill="1" applyBorder="1" applyAlignment="1">
      <alignment horizontal="center" vertical="center" wrapText="1"/>
    </xf>
    <xf numFmtId="165" fontId="11" fillId="3" borderId="9" xfId="1" applyNumberFormat="1" applyFont="1" applyFill="1" applyBorder="1" applyAlignment="1">
      <alignment horizontal="center" vertical="center" wrapText="1"/>
    </xf>
    <xf numFmtId="165" fontId="10" fillId="3" borderId="31" xfId="1" applyNumberFormat="1" applyFont="1" applyFill="1" applyBorder="1" applyAlignment="1">
      <alignment horizontal="center" vertical="center" wrapText="1"/>
    </xf>
    <xf numFmtId="165" fontId="10" fillId="3" borderId="14" xfId="1" applyNumberFormat="1" applyFont="1" applyFill="1" applyBorder="1" applyAlignment="1">
      <alignment horizontal="center" vertical="center" wrapText="1"/>
    </xf>
    <xf numFmtId="16" fontId="10" fillId="0" borderId="17" xfId="0" applyNumberFormat="1" applyFont="1" applyBorder="1" applyAlignment="1">
      <alignment horizontal="left" vertical="center"/>
    </xf>
    <xf numFmtId="16" fontId="10" fillId="0" borderId="12" xfId="0" applyNumberFormat="1" applyFont="1" applyBorder="1" applyAlignment="1">
      <alignment horizontal="left" vertical="center"/>
    </xf>
    <xf numFmtId="16" fontId="10" fillId="0" borderId="18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readingOrder="2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12" fillId="0" borderId="0" xfId="1" applyNumberFormat="1" applyFont="1" applyAlignment="1">
      <alignment horizontal="center" vertical="center"/>
    </xf>
    <xf numFmtId="16" fontId="8" fillId="0" borderId="0" xfId="0" applyNumberFormat="1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textRotation="135"/>
    </xf>
    <xf numFmtId="0" fontId="19" fillId="3" borderId="2" xfId="0" applyFont="1" applyFill="1" applyBorder="1" applyAlignment="1">
      <alignment horizontal="center" vertical="center" textRotation="135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5" fontId="10" fillId="4" borderId="31" xfId="1" applyNumberFormat="1" applyFont="1" applyFill="1" applyBorder="1" applyAlignment="1">
      <alignment horizontal="center" vertical="center" wrapText="1"/>
    </xf>
    <xf numFmtId="165" fontId="10" fillId="4" borderId="14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135"/>
    </xf>
    <xf numFmtId="0" fontId="11" fillId="3" borderId="2" xfId="0" applyFont="1" applyFill="1" applyBorder="1" applyAlignment="1">
      <alignment horizontal="center" vertical="center" textRotation="135"/>
    </xf>
    <xf numFmtId="0" fontId="10" fillId="3" borderId="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-[$ريال-429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47" totalsRowShown="0" headerRowDxfId="11" dataDxfId="10" tableBorderDxfId="9">
  <autoFilter ref="A1:I1047" xr:uid="{00000000-0009-0000-0100-000001000000}"/>
  <tableColumns count="9">
    <tableColumn id="1" xr3:uid="{00000000-0010-0000-0000-000001000000}" name="ردیف" dataDxfId="8"/>
    <tableColumn id="2" xr3:uid="{00000000-0010-0000-0000-000002000000}" name="تاریخ " dataDxfId="7"/>
    <tableColumn id="3" xr3:uid="{00000000-0010-0000-0000-000003000000}" name="شماره فاکتور" dataDxfId="6"/>
    <tableColumn id="4" xr3:uid="{00000000-0010-0000-0000-000004000000}" name="طرف حساب آقا / خانم " dataDxfId="5"/>
    <tableColumn id="5" xr3:uid="{00000000-0010-0000-0000-000005000000}" name="نام فروشنده  " dataDxfId="4"/>
    <tableColumn id="6" xr3:uid="{00000000-0010-0000-0000-000006000000}" name="توضیحات" dataDxfId="3"/>
    <tableColumn id="7" xr3:uid="{00000000-0010-0000-0000-000007000000}" name="کارمزد جابجایی" dataDxfId="2"/>
    <tableColumn id="8" xr3:uid="{00000000-0010-0000-0000-000008000000}" name="مبلغ" dataDxfId="1" dataCellStyle="Comma"/>
    <tableColumn id="9" xr3:uid="{00000000-0010-0000-0000-000009000000}" name="تنخواه" dataDxfId="0" dataCellStyle="Comm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C9BA-2282-44E4-BF15-C40BD8D80376}">
  <sheetPr>
    <tabColor rgb="FF00B050"/>
    <pageSetUpPr fitToPage="1"/>
  </sheetPr>
  <dimension ref="A2:N76"/>
  <sheetViews>
    <sheetView showGridLines="0" rightToLeft="1" tabSelected="1" zoomScaleNormal="100" workbookViewId="0">
      <selection activeCell="A18" sqref="A18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6.2851562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497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200</v>
      </c>
      <c r="H4" s="210"/>
    </row>
    <row r="5" spans="1:14" ht="18.75">
      <c r="B5" s="18" t="s">
        <v>0</v>
      </c>
      <c r="C5" s="175" t="s">
        <v>503</v>
      </c>
      <c r="D5" s="2"/>
      <c r="E5" s="2"/>
      <c r="F5" s="19" t="s">
        <v>9</v>
      </c>
      <c r="G5" s="211" t="s">
        <v>502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12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02" t="s">
        <v>5</v>
      </c>
      <c r="I7" s="169"/>
    </row>
    <row r="8" spans="1:14" ht="18" customHeight="1">
      <c r="A8" s="213"/>
      <c r="B8" s="215"/>
      <c r="C8" s="217"/>
      <c r="D8" s="219"/>
      <c r="E8" s="221"/>
      <c r="F8" s="199"/>
      <c r="G8" s="201"/>
      <c r="H8" s="203"/>
      <c r="I8" s="169"/>
    </row>
    <row r="9" spans="1:14" s="80" customFormat="1" ht="16.5" customHeight="1">
      <c r="A9" s="74">
        <v>1</v>
      </c>
      <c r="B9" s="75" t="s">
        <v>504</v>
      </c>
      <c r="C9" s="76"/>
      <c r="D9" s="98" t="s">
        <v>505</v>
      </c>
      <c r="E9" s="167"/>
      <c r="F9" s="166" t="s">
        <v>506</v>
      </c>
      <c r="G9" s="166"/>
      <c r="H9" s="170">
        <v>750000</v>
      </c>
      <c r="I9" s="169">
        <v>10000000</v>
      </c>
      <c r="J9" s="79"/>
      <c r="K9" s="80" t="str">
        <f t="shared" ref="K9:K35" si="0">IF(E9 &lt;&gt;" null","پرداخت در وجه   "&amp;D9&amp;" بابت "&amp;E9&amp;" -"&amp;F9,"پرداخت بابت /به  "&amp;D9&amp;F9)</f>
        <v>پرداخت در وجه   ابزار شهریاری بابت  -شیشه ماسک جوشکاری نوک اباد</v>
      </c>
    </row>
    <row r="10" spans="1:14" s="80" customFormat="1" ht="16.5" customHeight="1">
      <c r="A10" s="74">
        <v>2</v>
      </c>
      <c r="B10" s="75" t="s">
        <v>498</v>
      </c>
      <c r="C10" s="76"/>
      <c r="D10" s="77" t="s">
        <v>507</v>
      </c>
      <c r="E10" s="96"/>
      <c r="F10" s="100" t="s">
        <v>508</v>
      </c>
      <c r="G10" s="117"/>
      <c r="H10" s="103">
        <v>3500000</v>
      </c>
      <c r="I10" s="84"/>
      <c r="J10" s="79"/>
      <c r="K10" s="80" t="str">
        <f t="shared" si="0"/>
        <v>پرداخت در وجه   سوپرسینا  بابت  -پیاز کوه مرغک</v>
      </c>
    </row>
    <row r="11" spans="1:14" s="80" customFormat="1" ht="15.75" customHeight="1">
      <c r="A11" s="74">
        <v>3</v>
      </c>
      <c r="B11" s="75" t="s">
        <v>498</v>
      </c>
      <c r="C11" s="76"/>
      <c r="D11" s="77" t="s">
        <v>509</v>
      </c>
      <c r="E11" s="77"/>
      <c r="F11" s="100" t="s">
        <v>510</v>
      </c>
      <c r="G11" s="107"/>
      <c r="H11" s="103">
        <v>2100000</v>
      </c>
      <c r="I11" s="95"/>
      <c r="J11" s="79"/>
      <c r="K11" s="80" t="str">
        <f t="shared" si="0"/>
        <v>پرداخت در وجه   سوپرصدرا بابت  -ماست تکنفره کوه مرغک</v>
      </c>
    </row>
    <row r="12" spans="1:14" s="80" customFormat="1" ht="15.75" customHeight="1">
      <c r="A12" s="74">
        <v>4</v>
      </c>
      <c r="B12" s="75" t="s">
        <v>511</v>
      </c>
      <c r="C12" s="76"/>
      <c r="D12" s="77" t="s">
        <v>429</v>
      </c>
      <c r="E12" s="77"/>
      <c r="F12" s="99" t="s">
        <v>512</v>
      </c>
      <c r="G12" s="107"/>
      <c r="H12" s="103">
        <v>4169000</v>
      </c>
      <c r="I12" s="83"/>
      <c r="J12" s="79"/>
      <c r="K12" s="80" t="str">
        <f t="shared" si="0"/>
        <v>پرداخت در وجه   اسنپ بابت  -مجموع تاکسی های تعمیر 405</v>
      </c>
    </row>
    <row r="13" spans="1:14" s="80" customFormat="1">
      <c r="A13" s="74">
        <v>5</v>
      </c>
      <c r="B13" s="75" t="s">
        <v>513</v>
      </c>
      <c r="C13" s="76"/>
      <c r="D13" s="77" t="s">
        <v>514</v>
      </c>
      <c r="E13" s="77"/>
      <c r="F13" s="100" t="s">
        <v>515</v>
      </c>
      <c r="G13" s="107"/>
      <c r="H13" s="103">
        <v>1500000</v>
      </c>
      <c r="I13" s="95"/>
      <c r="J13" s="79"/>
      <c r="K13" s="80" t="str">
        <f t="shared" si="0"/>
        <v>پرداخت در وجه   حسام براهویی بابت  -هزینه ارسال فیلتر به کوه مرغک</v>
      </c>
      <c r="N13" s="79"/>
    </row>
    <row r="14" spans="1:14" s="80" customFormat="1">
      <c r="A14" s="74">
        <v>6</v>
      </c>
      <c r="B14" s="75" t="s">
        <v>516</v>
      </c>
      <c r="C14" s="76"/>
      <c r="D14" s="77" t="s">
        <v>517</v>
      </c>
      <c r="E14" s="77"/>
      <c r="F14" s="100" t="s">
        <v>518</v>
      </c>
      <c r="G14" s="107"/>
      <c r="H14" s="103">
        <v>3000000</v>
      </c>
      <c r="I14" s="83"/>
      <c r="J14" s="79"/>
      <c r="K14" s="80" t="str">
        <f t="shared" si="0"/>
        <v>پرداخت در وجه   کارواش خاتم بابت  -کارواش 405 موتور</v>
      </c>
      <c r="N14" s="79"/>
    </row>
    <row r="15" spans="1:14" ht="13.5" customHeight="1">
      <c r="A15" s="74">
        <v>7</v>
      </c>
      <c r="B15" s="75" t="s">
        <v>447</v>
      </c>
      <c r="C15" s="20"/>
      <c r="D15" s="77" t="s">
        <v>519</v>
      </c>
      <c r="E15" s="77"/>
      <c r="F15" s="100" t="s">
        <v>520</v>
      </c>
      <c r="G15" s="107"/>
      <c r="H15" s="103">
        <v>420000</v>
      </c>
      <c r="K15" s="80" t="str">
        <f t="shared" si="0"/>
        <v>پرداخت در وجه   جهان پیچ بابت  -پیچ اکسل 405</v>
      </c>
      <c r="N15" s="21"/>
    </row>
    <row r="16" spans="1:14" s="80" customFormat="1" ht="14.25" customHeight="1">
      <c r="A16" s="74">
        <v>8</v>
      </c>
      <c r="B16" s="75" t="s">
        <v>521</v>
      </c>
      <c r="C16" s="76"/>
      <c r="D16" s="77" t="s">
        <v>523</v>
      </c>
      <c r="E16" s="77"/>
      <c r="F16" s="100" t="s">
        <v>524</v>
      </c>
      <c r="G16" s="107"/>
      <c r="H16" s="103">
        <v>1500000</v>
      </c>
      <c r="I16" s="79"/>
      <c r="J16" s="79"/>
      <c r="K16" s="80" t="str">
        <f t="shared" si="0"/>
        <v>پرداخت در وجه   کارینو بابت  -چاپ برنامه روانکاری نوک اباد</v>
      </c>
      <c r="N16" s="79"/>
    </row>
    <row r="17" spans="1:14" s="80" customFormat="1">
      <c r="A17" s="74">
        <v>9</v>
      </c>
      <c r="B17" s="75" t="s">
        <v>522</v>
      </c>
      <c r="C17" s="76"/>
      <c r="D17" s="77" t="s">
        <v>523</v>
      </c>
      <c r="E17" s="77"/>
      <c r="F17" s="100" t="s">
        <v>525</v>
      </c>
      <c r="G17" s="107"/>
      <c r="H17" s="103">
        <v>2250000</v>
      </c>
      <c r="I17" s="79"/>
      <c r="J17" s="79"/>
      <c r="K17" s="80" t="str">
        <f t="shared" si="0"/>
        <v>پرداخت در وجه   کارینو بابت  -چاپ چک لیست تراکتور</v>
      </c>
      <c r="N17" s="79"/>
    </row>
    <row r="18" spans="1:14" s="80" customFormat="1">
      <c r="A18" s="74">
        <v>10</v>
      </c>
      <c r="B18" s="75" t="s">
        <v>499</v>
      </c>
      <c r="C18" s="76"/>
      <c r="D18" s="77" t="s">
        <v>500</v>
      </c>
      <c r="E18" s="77"/>
      <c r="F18" s="100" t="s">
        <v>501</v>
      </c>
      <c r="G18" s="107"/>
      <c r="H18" s="103">
        <v>3570000</v>
      </c>
      <c r="I18" s="79"/>
      <c r="J18" s="79"/>
      <c r="K18" s="80" t="str">
        <f t="shared" si="0"/>
        <v>پرداخت در وجه   سوپرسینا بابت  -میوه مهمانسرا</v>
      </c>
      <c r="N18" s="79"/>
    </row>
    <row r="19" spans="1:14" s="80" customFormat="1">
      <c r="A19" s="74">
        <v>11</v>
      </c>
      <c r="B19" s="75"/>
      <c r="C19" s="76"/>
      <c r="D19" s="77"/>
      <c r="E19" s="77"/>
      <c r="F19" s="100"/>
      <c r="G19" s="107"/>
      <c r="H19" s="103"/>
      <c r="I19" s="79"/>
      <c r="J19" s="79"/>
      <c r="K19" s="80" t="str">
        <f t="shared" si="0"/>
        <v>پرداخت در وجه    بابت  -</v>
      </c>
      <c r="N19" s="79"/>
    </row>
    <row r="20" spans="1:14" s="80" customFormat="1">
      <c r="A20" s="74">
        <v>12</v>
      </c>
      <c r="B20" s="75"/>
      <c r="C20" s="76"/>
      <c r="D20" s="77"/>
      <c r="E20" s="77"/>
      <c r="F20" s="100"/>
      <c r="G20" s="107"/>
      <c r="H20" s="103"/>
      <c r="I20" s="79"/>
      <c r="J20" s="79"/>
      <c r="K20" s="80" t="str">
        <f t="shared" si="0"/>
        <v>پرداخت در وجه    بابت  -</v>
      </c>
      <c r="N20" s="79"/>
    </row>
    <row r="21" spans="1:14" s="80" customFormat="1">
      <c r="A21" s="74">
        <v>13</v>
      </c>
      <c r="B21" s="75"/>
      <c r="C21" s="76"/>
      <c r="D21" s="77"/>
      <c r="E21" s="96"/>
      <c r="F21" s="96"/>
      <c r="G21" s="117"/>
      <c r="H21" s="103"/>
      <c r="I21" s="79"/>
      <c r="J21" s="79"/>
      <c r="K21" s="80" t="str">
        <f t="shared" si="0"/>
        <v>پرداخت در وجه    بابت  -</v>
      </c>
      <c r="N21" s="79"/>
    </row>
    <row r="22" spans="1:14" s="80" customFormat="1">
      <c r="A22" s="74">
        <v>14</v>
      </c>
      <c r="B22" s="75"/>
      <c r="C22" s="76"/>
      <c r="E22" s="77"/>
      <c r="F22" s="100"/>
      <c r="G22" s="107"/>
      <c r="H22" s="103"/>
      <c r="I22" s="79"/>
      <c r="J22" s="79"/>
      <c r="K22" s="80" t="str">
        <f t="shared" si="0"/>
        <v>پرداخت در وجه    بابت  -</v>
      </c>
      <c r="N22" s="79"/>
    </row>
    <row r="23" spans="1:14" s="80" customFormat="1">
      <c r="A23" s="74">
        <v>15</v>
      </c>
      <c r="B23" s="75"/>
      <c r="C23" s="76"/>
      <c r="D23" s="77"/>
      <c r="E23" s="77"/>
      <c r="F23" s="100"/>
      <c r="G23" s="107"/>
      <c r="H23" s="103"/>
      <c r="I23" s="79"/>
      <c r="J23" s="79"/>
      <c r="K23" s="80" t="str">
        <f t="shared" si="0"/>
        <v>پرداخت در وجه    بابت  -</v>
      </c>
      <c r="N23" s="79"/>
    </row>
    <row r="24" spans="1:14" s="80" customFormat="1">
      <c r="A24" s="74">
        <v>16</v>
      </c>
      <c r="B24" s="75"/>
      <c r="C24" s="76"/>
      <c r="D24" s="77"/>
      <c r="E24" s="77"/>
      <c r="F24" s="100"/>
      <c r="G24" s="107"/>
      <c r="H24" s="117"/>
      <c r="I24" s="79"/>
      <c r="J24" s="79"/>
      <c r="K24" s="80" t="str">
        <f t="shared" si="0"/>
        <v>پرداخت در وجه    بابت  -</v>
      </c>
      <c r="N24" s="79"/>
    </row>
    <row r="25" spans="1:14" s="165" customFormat="1">
      <c r="A25" s="74">
        <v>17</v>
      </c>
      <c r="B25" s="75"/>
      <c r="C25" s="76"/>
      <c r="D25" s="77"/>
      <c r="E25" s="77"/>
      <c r="F25" s="100"/>
      <c r="G25" s="107"/>
      <c r="H25" s="103"/>
      <c r="I25" s="164"/>
      <c r="J25" s="164"/>
      <c r="K25" s="80" t="str">
        <f t="shared" si="0"/>
        <v>پرداخت در وجه    بابت  -</v>
      </c>
      <c r="N25" s="164"/>
    </row>
    <row r="26" spans="1:14" s="165" customFormat="1">
      <c r="A26" s="74">
        <v>18</v>
      </c>
      <c r="B26" s="75"/>
      <c r="C26" s="76"/>
      <c r="D26" s="77"/>
      <c r="E26" s="77"/>
      <c r="F26" s="100"/>
      <c r="G26" s="107"/>
      <c r="H26" s="103"/>
      <c r="I26" s="164"/>
      <c r="J26" s="164"/>
      <c r="K26" s="80" t="str">
        <f t="shared" si="0"/>
        <v>پرداخت در وجه    بابت  -</v>
      </c>
      <c r="N26" s="164"/>
    </row>
    <row r="27" spans="1:14" s="165" customFormat="1">
      <c r="A27" s="74">
        <v>19</v>
      </c>
      <c r="B27" s="75"/>
      <c r="C27" s="76"/>
      <c r="D27" s="77"/>
      <c r="E27" s="77"/>
      <c r="F27" s="100"/>
      <c r="G27" s="107"/>
      <c r="H27" s="103"/>
      <c r="I27" s="164"/>
      <c r="J27" s="164"/>
      <c r="K27" s="80" t="str">
        <f t="shared" si="0"/>
        <v>پرداخت در وجه    بابت  -</v>
      </c>
      <c r="N27" s="164"/>
    </row>
    <row r="28" spans="1:14" s="165" customFormat="1">
      <c r="A28" s="74">
        <v>20</v>
      </c>
      <c r="B28" s="75"/>
      <c r="C28" s="76"/>
      <c r="D28" s="77"/>
      <c r="E28" s="77"/>
      <c r="F28" s="100"/>
      <c r="G28" s="107"/>
      <c r="H28" s="103"/>
      <c r="I28" s="164"/>
      <c r="J28" s="164"/>
      <c r="K28" s="80" t="str">
        <f t="shared" si="0"/>
        <v>پرداخت در وجه    بابت  -</v>
      </c>
      <c r="N28" s="164"/>
    </row>
    <row r="29" spans="1:14" s="165" customFormat="1">
      <c r="A29" s="74">
        <v>21</v>
      </c>
      <c r="B29" s="75"/>
      <c r="C29" s="76"/>
      <c r="D29" s="77"/>
      <c r="E29" s="77"/>
      <c r="F29" s="100"/>
      <c r="G29" s="107"/>
      <c r="H29" s="103"/>
      <c r="I29" s="164"/>
      <c r="J29" s="164"/>
      <c r="K29" s="80" t="str">
        <f t="shared" si="0"/>
        <v>پرداخت در وجه    بابت  -</v>
      </c>
      <c r="N29" s="164"/>
    </row>
    <row r="30" spans="1:14" s="165" customFormat="1">
      <c r="A30" s="74">
        <v>22</v>
      </c>
      <c r="B30" s="75"/>
      <c r="C30" s="76"/>
      <c r="D30" s="77"/>
      <c r="E30" s="77"/>
      <c r="F30" s="100"/>
      <c r="G30" s="107"/>
      <c r="H30" s="103"/>
      <c r="I30" s="164"/>
      <c r="J30" s="164"/>
      <c r="K30" s="80" t="str">
        <f t="shared" si="0"/>
        <v>پرداخت در وجه    بابت  -</v>
      </c>
      <c r="N30" s="164"/>
    </row>
    <row r="31" spans="1:14" s="165" customFormat="1">
      <c r="A31" s="74">
        <v>23</v>
      </c>
      <c r="B31" s="75"/>
      <c r="C31" s="76"/>
      <c r="D31" s="77"/>
      <c r="E31" s="77"/>
      <c r="F31" s="100"/>
      <c r="G31" s="107"/>
      <c r="H31" s="103"/>
      <c r="I31" s="164"/>
      <c r="J31" s="164"/>
      <c r="K31" s="80" t="str">
        <f t="shared" si="0"/>
        <v>پرداخت در وجه    بابت  -</v>
      </c>
      <c r="N31" s="164"/>
    </row>
    <row r="32" spans="1:14" s="165" customFormat="1">
      <c r="A32" s="74">
        <v>24</v>
      </c>
      <c r="B32" s="75"/>
      <c r="C32" s="76"/>
      <c r="D32" s="77"/>
      <c r="E32" s="77"/>
      <c r="F32" s="100"/>
      <c r="G32" s="107"/>
      <c r="H32" s="103"/>
      <c r="I32" s="164"/>
      <c r="J32" s="164"/>
      <c r="K32" s="80" t="str">
        <f t="shared" si="0"/>
        <v>پرداخت در وجه    بابت  -</v>
      </c>
      <c r="N32" s="164"/>
    </row>
    <row r="33" spans="1:14" s="165" customFormat="1">
      <c r="A33" s="74">
        <v>25</v>
      </c>
      <c r="B33" s="75"/>
      <c r="C33" s="76"/>
      <c r="D33" s="77"/>
      <c r="E33" s="77"/>
      <c r="F33" s="100"/>
      <c r="G33" s="107"/>
      <c r="H33" s="103"/>
      <c r="I33" s="164"/>
      <c r="J33" s="164"/>
      <c r="K33" s="80" t="str">
        <f t="shared" si="0"/>
        <v>پرداخت در وجه    بابت  -</v>
      </c>
      <c r="N33" s="164"/>
    </row>
    <row r="34" spans="1:14" s="165" customFormat="1">
      <c r="A34" s="74">
        <v>26</v>
      </c>
      <c r="B34" s="75"/>
      <c r="C34" s="76"/>
      <c r="D34" s="77"/>
      <c r="E34" s="77"/>
      <c r="F34" s="100"/>
      <c r="G34" s="107"/>
      <c r="H34" s="103"/>
      <c r="I34" s="164"/>
      <c r="J34" s="164"/>
      <c r="K34" s="80" t="str">
        <f t="shared" si="0"/>
        <v>پرداخت در وجه    بابت  -</v>
      </c>
      <c r="N34" s="164"/>
    </row>
    <row r="35" spans="1:14" s="165" customFormat="1">
      <c r="A35" s="74">
        <v>27</v>
      </c>
      <c r="B35" s="75"/>
      <c r="C35" s="76"/>
      <c r="D35" s="77"/>
      <c r="E35" s="77"/>
      <c r="F35" s="100"/>
      <c r="G35" s="107"/>
      <c r="H35" s="103"/>
      <c r="I35" s="164"/>
      <c r="J35" s="164"/>
      <c r="K35" s="80" t="str">
        <f t="shared" si="0"/>
        <v>پرداخت در وجه    بابت  -</v>
      </c>
      <c r="N35" s="164"/>
    </row>
    <row r="36" spans="1:14" ht="19.5" thickBot="1">
      <c r="A36" s="115" t="s">
        <v>6</v>
      </c>
      <c r="B36" s="204" t="s">
        <v>21</v>
      </c>
      <c r="C36" s="205"/>
      <c r="D36" s="205"/>
      <c r="E36" s="205"/>
      <c r="F36" s="205"/>
      <c r="G36" s="206"/>
      <c r="H36" s="104">
        <f>SUM(H9:H35)</f>
        <v>22759000</v>
      </c>
      <c r="I36" s="79"/>
      <c r="K36" s="80"/>
    </row>
    <row r="37" spans="1:14" ht="16.5" thickBot="1">
      <c r="A37" s="116" t="s">
        <v>7</v>
      </c>
      <c r="B37" s="121"/>
      <c r="C37" s="121"/>
      <c r="D37" s="121"/>
      <c r="E37" s="121"/>
      <c r="F37" s="163"/>
      <c r="G37" s="122"/>
      <c r="H37" s="104">
        <v>50000000</v>
      </c>
      <c r="K37" s="21"/>
    </row>
    <row r="38" spans="1:14" ht="15" customHeight="1" thickBot="1">
      <c r="A38" s="114"/>
      <c r="B38" s="177"/>
      <c r="C38" s="177"/>
      <c r="D38" s="177"/>
      <c r="E38" s="177"/>
      <c r="F38" s="177"/>
      <c r="G38" s="178"/>
      <c r="H38" s="160">
        <f>H37-H36</f>
        <v>27241000</v>
      </c>
      <c r="J38" s="102"/>
      <c r="K38" s="21"/>
    </row>
    <row r="39" spans="1:14">
      <c r="B39" s="5"/>
      <c r="C39" s="16"/>
      <c r="D39" s="5"/>
      <c r="E39" s="5"/>
      <c r="F39" s="5"/>
      <c r="G39" s="109"/>
      <c r="H39" s="161" t="s">
        <v>25</v>
      </c>
      <c r="I39" s="79"/>
      <c r="J39" s="173"/>
      <c r="K39" s="21"/>
    </row>
    <row r="40" spans="1:14" ht="15.75">
      <c r="A40" s="176" t="s">
        <v>22</v>
      </c>
      <c r="B40" s="176"/>
      <c r="C40" s="176"/>
      <c r="D40" s="176"/>
      <c r="E40" s="176"/>
      <c r="F40" s="176" t="s">
        <v>23</v>
      </c>
      <c r="G40" s="105"/>
      <c r="H40" s="162" t="s">
        <v>24</v>
      </c>
      <c r="J40" s="173"/>
      <c r="K40" s="21"/>
    </row>
    <row r="41" spans="1:14">
      <c r="I41" s="79"/>
      <c r="J41" s="102"/>
      <c r="K41" s="102"/>
    </row>
    <row r="42" spans="1:14">
      <c r="I42" s="79"/>
      <c r="J42" s="83"/>
      <c r="K42" s="112"/>
    </row>
    <row r="43" spans="1:14">
      <c r="I43" s="79"/>
      <c r="J43" s="83"/>
      <c r="K43" s="112"/>
    </row>
    <row r="44" spans="1:14">
      <c r="I44" s="79"/>
      <c r="J44" s="83"/>
      <c r="K44" s="79"/>
    </row>
    <row r="45" spans="1:14">
      <c r="I45" s="79"/>
      <c r="J45" s="83"/>
      <c r="K45" s="79"/>
    </row>
    <row r="46" spans="1:14">
      <c r="I46" s="79"/>
      <c r="J46" s="83"/>
      <c r="K46" s="79"/>
    </row>
    <row r="47" spans="1:14">
      <c r="F47" s="113"/>
      <c r="H47" s="83"/>
      <c r="I47" s="79"/>
      <c r="J47" s="83"/>
      <c r="K47" s="79"/>
    </row>
    <row r="48" spans="1:14">
      <c r="H48" s="83"/>
      <c r="I48" s="79"/>
      <c r="J48" s="83"/>
      <c r="K48" s="83"/>
    </row>
    <row r="49" spans="8:11">
      <c r="H49" s="83"/>
      <c r="I49" s="79"/>
      <c r="J49" s="83"/>
      <c r="K49" s="83"/>
    </row>
    <row r="50" spans="8:11">
      <c r="H50" s="83"/>
      <c r="I50" s="79"/>
      <c r="J50" s="83"/>
      <c r="K50" s="83"/>
    </row>
    <row r="51" spans="8:11">
      <c r="H51" s="83"/>
      <c r="I51" s="79"/>
      <c r="J51" s="83"/>
      <c r="K51" s="83"/>
    </row>
    <row r="52" spans="8:11">
      <c r="H52" s="83"/>
      <c r="I52" s="79"/>
      <c r="J52" s="83"/>
      <c r="K52" s="83"/>
    </row>
    <row r="53" spans="8:11">
      <c r="H53" s="83"/>
      <c r="I53" s="79"/>
      <c r="J53" s="83"/>
      <c r="K53" s="83"/>
    </row>
    <row r="54" spans="8:11">
      <c r="H54" s="187"/>
      <c r="I54" s="79"/>
      <c r="J54" s="83"/>
      <c r="K54" s="83"/>
    </row>
    <row r="55" spans="8:11">
      <c r="H55" s="83"/>
      <c r="I55" s="79"/>
      <c r="J55" s="83"/>
      <c r="K55" s="187"/>
    </row>
    <row r="56" spans="8:11">
      <c r="I56" s="79"/>
      <c r="J56" s="83"/>
      <c r="K56" s="83"/>
    </row>
    <row r="57" spans="8:11">
      <c r="I57" s="79"/>
      <c r="J57" s="83"/>
      <c r="K57" s="188"/>
    </row>
    <row r="58" spans="8:11">
      <c r="I58" s="79"/>
      <c r="J58" s="83"/>
      <c r="K58" s="80"/>
    </row>
    <row r="59" spans="8:11">
      <c r="I59" s="79"/>
      <c r="K59" s="80"/>
    </row>
    <row r="60" spans="8:11">
      <c r="I60" s="79"/>
    </row>
    <row r="61" spans="8:11">
      <c r="I61" s="79"/>
    </row>
    <row r="62" spans="8:11">
      <c r="I62" s="79"/>
    </row>
    <row r="63" spans="8:11">
      <c r="I63" s="79"/>
    </row>
    <row r="64" spans="8:11">
      <c r="I64" s="79"/>
    </row>
    <row r="65" spans="9:9">
      <c r="I65" s="79"/>
    </row>
    <row r="66" spans="9:9">
      <c r="I66" s="79"/>
    </row>
    <row r="67" spans="9:9">
      <c r="I67" s="79"/>
    </row>
    <row r="68" spans="9:9">
      <c r="I68" s="79"/>
    </row>
    <row r="69" spans="9:9">
      <c r="I69" s="79"/>
    </row>
    <row r="70" spans="9:9">
      <c r="I70" s="79"/>
    </row>
    <row r="71" spans="9:9">
      <c r="I71" s="79"/>
    </row>
    <row r="72" spans="9:9">
      <c r="I72" s="79"/>
    </row>
    <row r="73" spans="9:9">
      <c r="I73" s="79"/>
    </row>
    <row r="74" spans="9:9">
      <c r="I74" s="79"/>
    </row>
    <row r="75" spans="9:9">
      <c r="I75" s="79"/>
    </row>
    <row r="76" spans="9:9">
      <c r="I76" s="79"/>
    </row>
  </sheetData>
  <mergeCells count="14">
    <mergeCell ref="F7:F8"/>
    <mergeCell ref="G7:G8"/>
    <mergeCell ref="H7:H8"/>
    <mergeCell ref="B36:G36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A9F0-10B7-4374-BD40-B1A8FA4E5765}">
  <sheetPr>
    <tabColor rgb="FF00B050"/>
    <pageSetUpPr fitToPage="1"/>
  </sheetPr>
  <dimension ref="A2:N65"/>
  <sheetViews>
    <sheetView showGridLines="0" rightToLeft="1" topLeftCell="A19" zoomScaleNormal="100" workbookViewId="0">
      <selection activeCell="F40" sqref="F40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4.140625" style="39" customWidth="1"/>
    <col min="8" max="8" width="16.28515625" style="79" customWidth="1"/>
    <col min="9" max="9" width="13.5703125" style="21" customWidth="1"/>
    <col min="10" max="10" width="15.28515625" style="21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28</v>
      </c>
      <c r="H4" s="210"/>
    </row>
    <row r="5" spans="1:14" ht="18.75">
      <c r="B5" s="18" t="s">
        <v>0</v>
      </c>
      <c r="C5" s="175" t="s">
        <v>27</v>
      </c>
      <c r="D5" s="2"/>
      <c r="E5" s="2"/>
      <c r="F5" s="19" t="s">
        <v>9</v>
      </c>
      <c r="G5" s="211" t="s">
        <v>98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0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03"/>
      <c r="I8" s="169"/>
    </row>
    <row r="9" spans="1:14" s="80" customFormat="1" ht="16.5" customHeight="1">
      <c r="A9" s="74">
        <v>1</v>
      </c>
      <c r="B9" s="75" t="s">
        <v>30</v>
      </c>
      <c r="C9" s="76"/>
      <c r="D9" s="168" t="s">
        <v>31</v>
      </c>
      <c r="E9" s="167"/>
      <c r="F9" s="166" t="s">
        <v>32</v>
      </c>
      <c r="G9" s="166"/>
      <c r="H9" s="170">
        <v>2551000</v>
      </c>
      <c r="I9" s="169">
        <v>15000000</v>
      </c>
      <c r="J9" s="79"/>
      <c r="K9" s="80" t="str">
        <f t="shared" ref="K9:K41" si="0">IF(E9 &lt;&gt;" null","پرداخت در وجه   "&amp;D9&amp;" بابت "&amp;E9&amp;" -"&amp;F9,"پرداخت بابت /به  "&amp;D9&amp;F9)</f>
        <v>پرداخت در وجه   علی اکبرزاده بابت  -پرداخت هزینه قبض تلفن همراه  آقای علی اکبرزاده</v>
      </c>
    </row>
    <row r="10" spans="1:14" s="80" customFormat="1" ht="16.5" customHeight="1">
      <c r="A10" s="74">
        <v>2</v>
      </c>
      <c r="B10" s="75" t="s">
        <v>30</v>
      </c>
      <c r="C10" s="76"/>
      <c r="D10" s="77" t="s">
        <v>33</v>
      </c>
      <c r="E10" s="96"/>
      <c r="F10" s="166" t="s">
        <v>34</v>
      </c>
      <c r="G10" s="117"/>
      <c r="H10" s="103">
        <v>1137000</v>
      </c>
      <c r="I10" s="84"/>
      <c r="J10" s="79"/>
      <c r="K10" s="80" t="str">
        <f t="shared" si="0"/>
        <v>پرداخت در وجه   مخابرات بابت  -پرداخت هزینه قبض تلفن همراه  آقای علیرضا حسن پور</v>
      </c>
    </row>
    <row r="11" spans="1:14" s="80" customFormat="1" ht="15.75" customHeight="1">
      <c r="A11" s="74">
        <v>3</v>
      </c>
      <c r="B11" s="75" t="s">
        <v>35</v>
      </c>
      <c r="C11" s="76"/>
      <c r="D11" s="77" t="s">
        <v>36</v>
      </c>
      <c r="E11" s="77"/>
      <c r="F11" s="100" t="s">
        <v>37</v>
      </c>
      <c r="G11" s="107"/>
      <c r="H11" s="103">
        <v>20000000</v>
      </c>
      <c r="I11" s="95"/>
      <c r="J11" s="79"/>
      <c r="K11" s="80" t="str">
        <f t="shared" si="0"/>
        <v>پرداخت در وجه   مهدی حسینی بابت  -پرداخت هزینه خرید سیم آنتن برای دو طبقه و اجرت تنظیم و راه اندازی</v>
      </c>
    </row>
    <row r="12" spans="1:14" s="80" customFormat="1" ht="15.75" customHeight="1">
      <c r="A12" s="74">
        <v>4</v>
      </c>
      <c r="B12" s="75" t="s">
        <v>38</v>
      </c>
      <c r="C12" s="76"/>
      <c r="D12" s="77" t="s">
        <v>39</v>
      </c>
      <c r="E12" s="77"/>
      <c r="F12" s="100" t="s">
        <v>42</v>
      </c>
      <c r="G12" s="107"/>
      <c r="H12" s="103">
        <v>17880000</v>
      </c>
      <c r="I12" s="83"/>
      <c r="J12" s="79"/>
      <c r="K12" s="80" t="str">
        <f t="shared" si="0"/>
        <v>پرداخت در وجه   هایپر مارکت بابت  -پرداخت هزینه خرید مواد غذایی و مواد خوراکی برای مهمانسرا</v>
      </c>
    </row>
    <row r="13" spans="1:14" s="80" customFormat="1">
      <c r="A13" s="74">
        <v>5</v>
      </c>
      <c r="B13" s="75" t="s">
        <v>40</v>
      </c>
      <c r="C13" s="76"/>
      <c r="D13" s="77" t="s">
        <v>41</v>
      </c>
      <c r="E13" s="77"/>
      <c r="F13" s="99" t="s">
        <v>43</v>
      </c>
      <c r="G13" s="107"/>
      <c r="H13" s="103">
        <v>12000000</v>
      </c>
      <c r="I13" s="95"/>
      <c r="J13" s="79"/>
      <c r="K13" s="80" t="str">
        <f t="shared" si="0"/>
        <v>پرداخت در وجه   لوازم تحریر پاپکو بابت  -پرداخت هزینه خرید سر رسید برای سال جدید</v>
      </c>
      <c r="N13" s="79"/>
    </row>
    <row r="14" spans="1:14" ht="13.5" customHeight="1">
      <c r="A14" s="74">
        <v>6</v>
      </c>
      <c r="B14" s="12" t="s">
        <v>44</v>
      </c>
      <c r="C14" s="20"/>
      <c r="D14" s="77" t="s">
        <v>45</v>
      </c>
      <c r="E14" s="77"/>
      <c r="F14" s="100" t="s">
        <v>46</v>
      </c>
      <c r="G14" s="107"/>
      <c r="H14" s="103">
        <v>19700000</v>
      </c>
      <c r="K14" s="80" t="str">
        <f t="shared" si="0"/>
        <v>پرداخت در وجه   رضا حصاری و علی اکبرزاده بابت  -پرداخت هزینه وسایل و لوازم برای فوتون</v>
      </c>
      <c r="N14" s="21"/>
    </row>
    <row r="15" spans="1:14" s="80" customFormat="1" ht="14.25" customHeight="1">
      <c r="A15" s="74">
        <v>7</v>
      </c>
      <c r="B15" s="75" t="s">
        <v>47</v>
      </c>
      <c r="C15" s="76"/>
      <c r="D15" s="77" t="s">
        <v>48</v>
      </c>
      <c r="E15" s="77"/>
      <c r="F15" s="100" t="s">
        <v>49</v>
      </c>
      <c r="G15" s="107"/>
      <c r="H15" s="103">
        <v>7165000</v>
      </c>
      <c r="I15" s="79"/>
      <c r="J15" s="79"/>
      <c r="K15" s="80" t="str">
        <f t="shared" si="0"/>
        <v>پرداخت در وجه   سوپر سینا بابت  -پرداخت هزینه خرید مواد غذایی و مواد خوراکی برای دفتر</v>
      </c>
      <c r="N15" s="79"/>
    </row>
    <row r="16" spans="1:14" s="80" customFormat="1">
      <c r="A16" s="74">
        <v>8</v>
      </c>
      <c r="B16" s="75" t="s">
        <v>47</v>
      </c>
      <c r="C16" s="76"/>
      <c r="D16" s="77" t="s">
        <v>50</v>
      </c>
      <c r="E16" s="77"/>
      <c r="F16" s="101" t="s">
        <v>51</v>
      </c>
      <c r="G16" s="107"/>
      <c r="H16" s="103">
        <v>12500000</v>
      </c>
      <c r="I16" s="79"/>
      <c r="J16" s="79"/>
      <c r="K16" s="80" t="str">
        <f t="shared" si="0"/>
        <v>پرداخت در وجه   علی رضا حسن پور ( نانواییی ) بابت  -پرداخت هزینه خرید نان نوک آباد بابت فروردین ماه 1404</v>
      </c>
      <c r="N16" s="79"/>
    </row>
    <row r="17" spans="1:14" s="80" customFormat="1">
      <c r="A17" s="74">
        <v>9</v>
      </c>
      <c r="B17" s="75" t="s">
        <v>52</v>
      </c>
      <c r="C17" s="76"/>
      <c r="D17" s="77" t="s">
        <v>54</v>
      </c>
      <c r="E17" s="77"/>
      <c r="F17" s="100" t="s">
        <v>53</v>
      </c>
      <c r="G17" s="107"/>
      <c r="H17" s="103">
        <v>22100000</v>
      </c>
      <c r="I17" s="79"/>
      <c r="J17" s="79"/>
      <c r="K17" s="80" t="str">
        <f t="shared" si="0"/>
        <v>پرداخت در وجه   فاطمه سبزبان گیو بابت  -پرداخت هزینه خرید خودکار و سررسید سال جدید برای دفتر</v>
      </c>
      <c r="N17" s="79"/>
    </row>
    <row r="18" spans="1:14" s="80" customFormat="1">
      <c r="A18" s="74">
        <v>10</v>
      </c>
      <c r="B18" s="75" t="s">
        <v>52</v>
      </c>
      <c r="C18" s="76"/>
      <c r="D18" s="77" t="s">
        <v>55</v>
      </c>
      <c r="E18" s="77"/>
      <c r="F18" s="100" t="s">
        <v>56</v>
      </c>
      <c r="G18" s="107"/>
      <c r="H18" s="103">
        <v>16459000</v>
      </c>
      <c r="I18" s="79"/>
      <c r="J18" s="79"/>
      <c r="K18" s="80" t="str">
        <f t="shared" si="0"/>
        <v>پرداخت در وجه   علی رضا حسن پور  بابت  -پرداخت هزینه خرید مواد غذایی برای مهمانسرا</v>
      </c>
      <c r="N18" s="79"/>
    </row>
    <row r="19" spans="1:14" s="80" customFormat="1">
      <c r="A19" s="74">
        <v>11</v>
      </c>
      <c r="B19" s="75" t="s">
        <v>52</v>
      </c>
      <c r="C19" s="76"/>
      <c r="D19" s="77" t="s">
        <v>57</v>
      </c>
      <c r="E19" s="77"/>
      <c r="F19" s="100" t="s">
        <v>58</v>
      </c>
      <c r="G19" s="107"/>
      <c r="H19" s="103">
        <v>1500000</v>
      </c>
      <c r="I19" s="79"/>
      <c r="J19" s="79"/>
      <c r="K19" s="80" t="str">
        <f t="shared" si="0"/>
        <v xml:space="preserve">پرداخت در وجه   یونس شه بخش بابت  -پرداخت هزینه ارسال گزارش اظهار تولید معدن نوک آباد </v>
      </c>
      <c r="N19" s="79"/>
    </row>
    <row r="20" spans="1:14" s="80" customFormat="1">
      <c r="A20" s="74">
        <v>12</v>
      </c>
      <c r="B20" s="75" t="s">
        <v>59</v>
      </c>
      <c r="C20" s="76"/>
      <c r="D20" s="77" t="s">
        <v>60</v>
      </c>
      <c r="E20" s="77"/>
      <c r="F20" s="100" t="s">
        <v>77</v>
      </c>
      <c r="G20" s="107"/>
      <c r="H20" s="103">
        <v>17595275</v>
      </c>
      <c r="I20" s="172"/>
      <c r="J20" s="172"/>
      <c r="K20" s="80" t="str">
        <f t="shared" si="0"/>
        <v xml:space="preserve">پرداخت در وجه   فرشته سرگلزایی بابت  -پرداخت هزینه های انجام شده </v>
      </c>
      <c r="N20" s="172"/>
    </row>
    <row r="21" spans="1:14" s="80" customFormat="1">
      <c r="A21" s="74">
        <v>13</v>
      </c>
      <c r="B21" s="75" t="s">
        <v>59</v>
      </c>
      <c r="C21" s="76"/>
      <c r="D21" s="77" t="s">
        <v>61</v>
      </c>
      <c r="E21" s="96"/>
      <c r="F21" s="96" t="s">
        <v>62</v>
      </c>
      <c r="G21" s="117"/>
      <c r="H21" s="103">
        <v>6300000</v>
      </c>
      <c r="I21" s="79"/>
      <c r="J21" s="79"/>
      <c r="K21" s="80" t="str">
        <f t="shared" si="0"/>
        <v>پرداخت در وجه   علی رضا حسن پور بابت  -پرداخت هزینه خرید میوه برای مهمانسرا</v>
      </c>
      <c r="N21" s="79"/>
    </row>
    <row r="22" spans="1:14" s="80" customFormat="1">
      <c r="A22" s="74">
        <v>14</v>
      </c>
      <c r="B22" s="75" t="s">
        <v>59</v>
      </c>
      <c r="C22" s="76"/>
      <c r="D22" s="80" t="s">
        <v>33</v>
      </c>
      <c r="E22" s="77"/>
      <c r="F22" s="100" t="s">
        <v>64</v>
      </c>
      <c r="G22" s="107"/>
      <c r="H22" s="103">
        <v>1545000</v>
      </c>
      <c r="I22" s="79"/>
      <c r="J22" s="79"/>
      <c r="K22" s="80" t="str">
        <f t="shared" si="0"/>
        <v>پرداخت در وجه   مخابرات بابت  -پرداخت هزینه قبض تلفن همراه آقای یونس شه بخش</v>
      </c>
      <c r="N22" s="79"/>
    </row>
    <row r="23" spans="1:14" s="80" customFormat="1">
      <c r="A23" s="74">
        <v>15</v>
      </c>
      <c r="B23" s="75" t="s">
        <v>59</v>
      </c>
      <c r="C23" s="76"/>
      <c r="D23" s="77" t="s">
        <v>33</v>
      </c>
      <c r="E23" s="77"/>
      <c r="F23" s="100" t="s">
        <v>65</v>
      </c>
      <c r="G23" s="107"/>
      <c r="H23" s="103">
        <v>1512000</v>
      </c>
      <c r="I23" s="79"/>
      <c r="J23" s="79"/>
      <c r="K23" s="80" t="str">
        <f t="shared" si="0"/>
        <v>پرداخت در وجه   مخابرات بابت  -پرداخت هزینه قبض تلفن همراه آقای علی لشکرزهی</v>
      </c>
      <c r="N23" s="79"/>
    </row>
    <row r="24" spans="1:14" s="80" customFormat="1">
      <c r="A24" s="74">
        <v>16</v>
      </c>
      <c r="B24" s="75" t="s">
        <v>59</v>
      </c>
      <c r="C24" s="76"/>
      <c r="D24" s="77" t="s">
        <v>66</v>
      </c>
      <c r="E24" s="77"/>
      <c r="F24" s="100" t="s">
        <v>67</v>
      </c>
      <c r="G24" s="107"/>
      <c r="H24" s="103">
        <v>2970000</v>
      </c>
      <c r="I24" s="79"/>
      <c r="J24" s="79"/>
      <c r="K24" s="80" t="str">
        <f t="shared" si="0"/>
        <v>پرداخت در وجه   موسی آلبا بابت  -پرداخت هزینه بسته پستی ارسالی از زاهدان به تهران</v>
      </c>
      <c r="N24" s="79"/>
    </row>
    <row r="25" spans="1:14" s="165" customFormat="1">
      <c r="A25" s="74">
        <v>17</v>
      </c>
      <c r="B25" s="75" t="s">
        <v>59</v>
      </c>
      <c r="C25" s="76"/>
      <c r="D25" s="77" t="s">
        <v>54</v>
      </c>
      <c r="E25" s="77"/>
      <c r="F25" s="100" t="s">
        <v>68</v>
      </c>
      <c r="G25" s="107"/>
      <c r="H25" s="103">
        <v>15750000</v>
      </c>
      <c r="I25" s="164"/>
      <c r="J25" s="164"/>
      <c r="K25" s="80" t="str">
        <f t="shared" si="0"/>
        <v>پرداخت در وجه   فاطمه سبزبان گیو بابت  -پرداخت هزینه خرید سررسید و پاکت کادویی برای دفتر</v>
      </c>
      <c r="N25" s="164"/>
    </row>
    <row r="26" spans="1:14" s="165" customFormat="1">
      <c r="A26" s="74">
        <v>18</v>
      </c>
      <c r="B26" s="75" t="s">
        <v>59</v>
      </c>
      <c r="C26" s="76"/>
      <c r="D26" s="77" t="s">
        <v>61</v>
      </c>
      <c r="E26" s="77"/>
      <c r="F26" s="100" t="s">
        <v>69</v>
      </c>
      <c r="G26" s="107"/>
      <c r="H26" s="103">
        <v>8500000</v>
      </c>
      <c r="I26" s="164"/>
      <c r="J26" s="164"/>
      <c r="K26" s="80" t="str">
        <f t="shared" si="0"/>
        <v xml:space="preserve">پرداخت در وجه   علی رضا حسن پور بابت  -پرداخت هزینه جا به جایی گاوصندوق از کامبوزیا به خیابان سیستان </v>
      </c>
      <c r="N26" s="164"/>
    </row>
    <row r="27" spans="1:14" s="165" customFormat="1">
      <c r="A27" s="74">
        <v>19</v>
      </c>
      <c r="B27" s="75" t="s">
        <v>59</v>
      </c>
      <c r="C27" s="76"/>
      <c r="D27" s="77" t="s">
        <v>61</v>
      </c>
      <c r="E27" s="77"/>
      <c r="F27" s="100" t="s">
        <v>70</v>
      </c>
      <c r="G27" s="107"/>
      <c r="H27" s="103">
        <v>12000000</v>
      </c>
      <c r="I27" s="164"/>
      <c r="J27" s="164"/>
      <c r="K27" s="80" t="str">
        <f t="shared" si="0"/>
        <v>پرداخت در وجه   علی رضا حسن پور بابت  -پرداخت هزینه بارگیری 3 عدد بشکه روغن و اره آتشی از کامبوزیا</v>
      </c>
      <c r="N27" s="164"/>
    </row>
    <row r="28" spans="1:14" s="165" customFormat="1">
      <c r="A28" s="74">
        <v>20</v>
      </c>
      <c r="B28" s="75" t="s">
        <v>59</v>
      </c>
      <c r="C28" s="76"/>
      <c r="D28" s="77" t="s">
        <v>63</v>
      </c>
      <c r="E28" s="77"/>
      <c r="F28" s="100" t="s">
        <v>71</v>
      </c>
      <c r="G28" s="107"/>
      <c r="H28" s="103">
        <v>4950000</v>
      </c>
      <c r="I28" s="164"/>
      <c r="J28" s="164"/>
      <c r="K28" s="80" t="str">
        <f t="shared" si="0"/>
        <v>پرداخت در وجه   اداره برق بابت  -پرداخت هزینه تسویه حساب قبض برق کامبوزیا</v>
      </c>
      <c r="N28" s="164"/>
    </row>
    <row r="29" spans="1:14" s="165" customFormat="1">
      <c r="A29" s="74">
        <v>21</v>
      </c>
      <c r="B29" s="75" t="s">
        <v>59</v>
      </c>
      <c r="C29" s="76"/>
      <c r="D29" s="77" t="s">
        <v>63</v>
      </c>
      <c r="E29" s="77"/>
      <c r="F29" s="100" t="s">
        <v>72</v>
      </c>
      <c r="G29" s="107"/>
      <c r="H29" s="103">
        <v>2288000</v>
      </c>
      <c r="I29" s="164"/>
      <c r="J29" s="164"/>
      <c r="K29" s="80" t="str">
        <f t="shared" si="0"/>
        <v>پرداخت در وجه   اداره برق بابت  -پرداخت هزینه قبض برق دفتر شرکت</v>
      </c>
      <c r="N29" s="164"/>
    </row>
    <row r="30" spans="1:14" s="165" customFormat="1">
      <c r="A30" s="74">
        <v>22</v>
      </c>
      <c r="B30" s="75" t="s">
        <v>59</v>
      </c>
      <c r="C30" s="76"/>
      <c r="D30" s="77" t="s">
        <v>63</v>
      </c>
      <c r="E30" s="77"/>
      <c r="F30" s="100" t="s">
        <v>72</v>
      </c>
      <c r="G30" s="107"/>
      <c r="H30" s="104">
        <v>1839000</v>
      </c>
      <c r="I30" s="171"/>
      <c r="J30" s="164"/>
      <c r="K30" s="80" t="str">
        <f t="shared" si="0"/>
        <v>پرداخت در وجه   اداره برق بابت  -پرداخت هزینه قبض برق دفتر شرکت</v>
      </c>
      <c r="N30" s="164"/>
    </row>
    <row r="31" spans="1:14" s="165" customFormat="1">
      <c r="A31" s="74">
        <v>23</v>
      </c>
      <c r="B31" s="75" t="s">
        <v>73</v>
      </c>
      <c r="C31" s="76"/>
      <c r="D31" s="77" t="s">
        <v>74</v>
      </c>
      <c r="E31" s="77"/>
      <c r="F31" s="100" t="s">
        <v>75</v>
      </c>
      <c r="G31" s="107"/>
      <c r="H31" s="104">
        <v>55000000</v>
      </c>
      <c r="I31" s="171"/>
      <c r="J31" s="164"/>
      <c r="K31" s="80" t="str">
        <f t="shared" si="0"/>
        <v xml:space="preserve">پرداخت در وجه   علی اکبر خالقی بابت  -پرداخت هزینه ایاب و ذها ب  ( آقای بکرانی و آقای صالحی ) از بیرجند به زاهدان </v>
      </c>
      <c r="N31" s="164"/>
    </row>
    <row r="32" spans="1:14" s="165" customFormat="1">
      <c r="A32" s="74">
        <v>24</v>
      </c>
      <c r="B32" s="75" t="s">
        <v>73</v>
      </c>
      <c r="C32" s="76"/>
      <c r="D32" s="77" t="s">
        <v>76</v>
      </c>
      <c r="E32" s="77"/>
      <c r="F32" s="100" t="s">
        <v>78</v>
      </c>
      <c r="G32" s="107"/>
      <c r="H32" s="104">
        <v>3536000</v>
      </c>
      <c r="I32" s="171"/>
      <c r="J32" s="164"/>
      <c r="K32" s="80" t="str">
        <f t="shared" si="0"/>
        <v>پرداخت در وجه   اداره آب و فاضلاب س وب بابت  -پرداخت هزینه قبض آب دفتر طبقه اول  و دوم</v>
      </c>
      <c r="N32" s="164"/>
    </row>
    <row r="33" spans="1:14" s="165" customFormat="1">
      <c r="A33" s="74">
        <v>25</v>
      </c>
      <c r="B33" s="75" t="s">
        <v>79</v>
      </c>
      <c r="C33" s="76"/>
      <c r="D33" s="77" t="s">
        <v>80</v>
      </c>
      <c r="E33" s="77"/>
      <c r="F33" s="100" t="s">
        <v>81</v>
      </c>
      <c r="G33" s="107"/>
      <c r="H33" s="104">
        <v>1800000</v>
      </c>
      <c r="I33" s="171"/>
      <c r="J33" s="164"/>
      <c r="K33" s="80" t="str">
        <f t="shared" si="0"/>
        <v>پرداخت در وجه   الکترونیک مرکزی بابت  -پرداخت هزینه خرید آداپتور برای تلفن های پرسنل دفتر</v>
      </c>
      <c r="N33" s="164"/>
    </row>
    <row r="34" spans="1:14" s="165" customFormat="1">
      <c r="A34" s="74">
        <v>26</v>
      </c>
      <c r="B34" s="75" t="s">
        <v>79</v>
      </c>
      <c r="C34" s="76"/>
      <c r="D34" s="77" t="s">
        <v>82</v>
      </c>
      <c r="E34" s="77"/>
      <c r="F34" s="100" t="s">
        <v>83</v>
      </c>
      <c r="G34" s="107"/>
      <c r="H34" s="104">
        <v>1000000</v>
      </c>
      <c r="I34" s="171"/>
      <c r="J34" s="164"/>
      <c r="K34" s="80" t="str">
        <f t="shared" si="0"/>
        <v>پرداخت در وجه   مهدی شبان  بابت  -پرداخت هزینه خرید مواد غذایی برای دفتر</v>
      </c>
      <c r="N34" s="164"/>
    </row>
    <row r="35" spans="1:14" s="165" customFormat="1">
      <c r="A35" s="74">
        <v>27</v>
      </c>
      <c r="B35" s="75" t="s">
        <v>79</v>
      </c>
      <c r="C35" s="76"/>
      <c r="D35" s="77" t="s">
        <v>84</v>
      </c>
      <c r="E35" s="77"/>
      <c r="F35" s="100" t="s">
        <v>85</v>
      </c>
      <c r="G35" s="107"/>
      <c r="H35" s="104">
        <v>48020550</v>
      </c>
      <c r="I35" s="171"/>
      <c r="J35" s="164"/>
      <c r="K35" s="80" t="str">
        <f t="shared" si="0"/>
        <v>پرداخت در وجه   ملی پخش فرآورده های نفتی ایران بابت  -پرداخت هزینه خرید گاز مصرفی معدن نوک آباد</v>
      </c>
      <c r="N35" s="164"/>
    </row>
    <row r="36" spans="1:14" s="165" customFormat="1">
      <c r="A36" s="74">
        <v>28</v>
      </c>
      <c r="B36" s="75" t="s">
        <v>79</v>
      </c>
      <c r="C36" s="76"/>
      <c r="D36" s="77" t="s">
        <v>86</v>
      </c>
      <c r="E36" s="77"/>
      <c r="F36" s="100" t="s">
        <v>87</v>
      </c>
      <c r="G36" s="107"/>
      <c r="H36" s="104">
        <v>9520000</v>
      </c>
      <c r="I36" s="171"/>
      <c r="J36" s="164"/>
      <c r="K36" s="80" t="str">
        <f t="shared" si="0"/>
        <v>پرداخت در وجه   مجموعه غذایی آسو بابت  -پرداخت هزینه خرید نهار برای مهمان دفتر</v>
      </c>
      <c r="N36" s="164"/>
    </row>
    <row r="37" spans="1:14" s="165" customFormat="1">
      <c r="A37" s="74">
        <v>29</v>
      </c>
      <c r="B37" s="75" t="s">
        <v>79</v>
      </c>
      <c r="C37" s="76"/>
      <c r="D37" s="77" t="s">
        <v>88</v>
      </c>
      <c r="E37" s="77"/>
      <c r="F37" s="100" t="s">
        <v>89</v>
      </c>
      <c r="G37" s="107"/>
      <c r="H37" s="104">
        <v>6490000</v>
      </c>
      <c r="I37" s="171"/>
      <c r="J37" s="164"/>
      <c r="K37" s="80" t="str">
        <f t="shared" si="0"/>
        <v>پرداخت در وجه   میوه فروشی سینا بابت  -پرداخت هزینه خرید میوه برای مهمانان دفتر</v>
      </c>
      <c r="N37" s="164"/>
    </row>
    <row r="38" spans="1:14" s="165" customFormat="1">
      <c r="A38" s="74">
        <v>30</v>
      </c>
      <c r="B38" s="75" t="s">
        <v>79</v>
      </c>
      <c r="C38" s="76"/>
      <c r="D38" s="77" t="s">
        <v>90</v>
      </c>
      <c r="E38" s="77"/>
      <c r="F38" s="100" t="s">
        <v>91</v>
      </c>
      <c r="G38" s="107"/>
      <c r="H38" s="104">
        <v>13000000</v>
      </c>
      <c r="I38" s="171"/>
      <c r="J38" s="164"/>
      <c r="K38" s="80" t="str">
        <f t="shared" si="0"/>
        <v>پرداخت در وجه   شرکت گاز بابت  -پرداخت هزینه شارژ کپسول به تعداد 2 عدد برای معدن نوک آباد</v>
      </c>
      <c r="N38" s="164"/>
    </row>
    <row r="39" spans="1:14" s="165" customFormat="1">
      <c r="A39" s="74">
        <v>31</v>
      </c>
      <c r="B39" s="75" t="s">
        <v>79</v>
      </c>
      <c r="C39" s="76"/>
      <c r="D39" s="77" t="s">
        <v>92</v>
      </c>
      <c r="E39" s="77"/>
      <c r="F39" s="100" t="s">
        <v>93</v>
      </c>
      <c r="G39" s="107"/>
      <c r="H39" s="104">
        <v>4530000</v>
      </c>
      <c r="I39" s="171"/>
      <c r="J39" s="164"/>
      <c r="K39" s="80" t="str">
        <f t="shared" si="0"/>
        <v>پرداخت در وجه   فروشگاه سینا بابت  -پرداخت هزینه خرید مواد شوینده و بهداشتی برای مهمانسرا</v>
      </c>
      <c r="N39" s="164"/>
    </row>
    <row r="40" spans="1:14" s="165" customFormat="1">
      <c r="A40" s="74">
        <v>32</v>
      </c>
      <c r="B40" s="75" t="s">
        <v>94</v>
      </c>
      <c r="C40" s="76"/>
      <c r="D40" s="77" t="s">
        <v>95</v>
      </c>
      <c r="E40" s="77"/>
      <c r="F40" s="100" t="s">
        <v>96</v>
      </c>
      <c r="G40" s="107"/>
      <c r="H40" s="104">
        <v>130000000</v>
      </c>
      <c r="I40" s="171"/>
      <c r="J40" s="164"/>
      <c r="K40" s="80" t="str">
        <f t="shared" si="0"/>
        <v>پرداخت در وجه   لبنیات سینا بابت  -پرداخت هزینه خرید مواد غذایی و مواد خوراکی  برای مهمانسرا</v>
      </c>
      <c r="N40" s="164"/>
    </row>
    <row r="41" spans="1:14" s="165" customFormat="1">
      <c r="A41" s="74">
        <v>33</v>
      </c>
      <c r="B41" s="75"/>
      <c r="C41" s="76"/>
      <c r="D41" s="77"/>
      <c r="E41" s="77"/>
      <c r="F41" s="100" t="s">
        <v>97</v>
      </c>
      <c r="G41" s="107"/>
      <c r="H41" s="104">
        <v>275415</v>
      </c>
      <c r="I41" s="171"/>
      <c r="J41" s="164"/>
      <c r="K41" s="80" t="str">
        <f t="shared" si="0"/>
        <v>پرداخت در وجه    بابت  -کارمزد تنخواه و پرینت بانکی</v>
      </c>
      <c r="N41" s="164"/>
    </row>
    <row r="42" spans="1:14" ht="19.5" thickBot="1">
      <c r="A42" s="115" t="s">
        <v>6</v>
      </c>
      <c r="B42" s="204" t="s">
        <v>21</v>
      </c>
      <c r="C42" s="205"/>
      <c r="D42" s="205"/>
      <c r="E42" s="205"/>
      <c r="F42" s="205"/>
      <c r="G42" s="206"/>
      <c r="H42" s="104">
        <f>SUM(H9:H41)</f>
        <v>481413240</v>
      </c>
      <c r="I42" s="79"/>
      <c r="J42" s="79"/>
      <c r="K42" s="80"/>
    </row>
    <row r="43" spans="1:14" ht="16.5" thickBot="1">
      <c r="A43" s="116" t="s">
        <v>7</v>
      </c>
      <c r="B43" s="121"/>
      <c r="C43" s="121"/>
      <c r="D43" s="121"/>
      <c r="E43" s="121"/>
      <c r="F43" s="163"/>
      <c r="G43" s="122"/>
      <c r="H43" s="104">
        <v>500000000</v>
      </c>
      <c r="J43" s="79"/>
      <c r="K43" s="21"/>
    </row>
    <row r="44" spans="1:14" ht="15" customHeight="1" thickBot="1">
      <c r="A44" s="114"/>
      <c r="B44" s="177"/>
      <c r="C44" s="177"/>
      <c r="D44" s="177"/>
      <c r="E44" s="177"/>
      <c r="F44" s="177"/>
      <c r="G44" s="178"/>
      <c r="H44" s="160">
        <f>H43-H42</f>
        <v>18586760</v>
      </c>
      <c r="J44" s="102"/>
      <c r="K44" s="21"/>
    </row>
    <row r="45" spans="1:14">
      <c r="B45" s="5"/>
      <c r="C45" s="16"/>
      <c r="D45" s="5"/>
      <c r="E45" s="5"/>
      <c r="F45" s="5"/>
      <c r="G45" s="109"/>
      <c r="H45" s="161" t="s">
        <v>25</v>
      </c>
      <c r="J45" s="173"/>
      <c r="K45" s="21"/>
    </row>
    <row r="46" spans="1:14" ht="15.75">
      <c r="A46" s="176" t="s">
        <v>22</v>
      </c>
      <c r="B46" s="176"/>
      <c r="C46" s="176"/>
      <c r="D46" s="176"/>
      <c r="E46" s="176"/>
      <c r="F46" s="176" t="s">
        <v>23</v>
      </c>
      <c r="G46" s="105"/>
      <c r="H46" s="162" t="s">
        <v>24</v>
      </c>
      <c r="J46" s="173"/>
      <c r="K46" s="21"/>
    </row>
    <row r="47" spans="1:14">
      <c r="I47" s="79"/>
      <c r="J47" s="102"/>
      <c r="K47" s="102"/>
    </row>
    <row r="48" spans="1:14">
      <c r="I48" s="79"/>
      <c r="J48" s="83"/>
      <c r="K48" s="112"/>
    </row>
    <row r="49" spans="6:11">
      <c r="I49" s="79"/>
      <c r="J49" s="83"/>
      <c r="K49" s="112"/>
    </row>
    <row r="50" spans="6:11">
      <c r="I50" s="79"/>
      <c r="J50" s="83"/>
      <c r="K50" s="79"/>
    </row>
    <row r="51" spans="6:11">
      <c r="I51" s="79"/>
      <c r="J51" s="102"/>
      <c r="K51" s="79"/>
    </row>
    <row r="52" spans="6:11">
      <c r="I52" s="79"/>
      <c r="J52" s="102"/>
      <c r="K52" s="79"/>
    </row>
    <row r="53" spans="6:11">
      <c r="F53" s="113"/>
      <c r="I53" s="79"/>
      <c r="J53" s="102"/>
      <c r="K53" s="79"/>
    </row>
    <row r="54" spans="6:11">
      <c r="I54" s="79"/>
      <c r="J54" s="102"/>
      <c r="K54" s="79"/>
    </row>
    <row r="55" spans="6:11">
      <c r="I55" s="79"/>
      <c r="J55" s="79"/>
      <c r="K55" s="79"/>
    </row>
    <row r="56" spans="6:11">
      <c r="I56" s="79"/>
      <c r="J56" s="79"/>
      <c r="K56" s="79"/>
    </row>
    <row r="57" spans="6:11">
      <c r="I57" s="79"/>
      <c r="J57" s="79"/>
      <c r="K57" s="79"/>
    </row>
    <row r="58" spans="6:11">
      <c r="I58" s="79"/>
      <c r="J58" s="79"/>
      <c r="K58" s="80"/>
    </row>
    <row r="59" spans="6:11">
      <c r="I59" s="79"/>
      <c r="J59" s="79"/>
      <c r="K59" s="80"/>
    </row>
    <row r="60" spans="6:11">
      <c r="I60" s="79"/>
      <c r="J60" s="79"/>
      <c r="K60" s="80"/>
    </row>
    <row r="61" spans="6:11">
      <c r="I61" s="79"/>
      <c r="J61" s="79"/>
      <c r="K61" s="80"/>
    </row>
    <row r="62" spans="6:11">
      <c r="I62" s="79"/>
      <c r="J62" s="79"/>
      <c r="K62" s="80"/>
    </row>
    <row r="63" spans="6:11">
      <c r="I63" s="79"/>
      <c r="J63" s="79"/>
      <c r="K63" s="80"/>
    </row>
    <row r="64" spans="6:11">
      <c r="I64" s="79"/>
      <c r="J64" s="79"/>
      <c r="K64" s="80"/>
    </row>
    <row r="65" spans="9:11">
      <c r="I65" s="79"/>
      <c r="J65" s="79"/>
      <c r="K65" s="80"/>
    </row>
  </sheetData>
  <mergeCells count="14">
    <mergeCell ref="F7:F8"/>
    <mergeCell ref="G7:G8"/>
    <mergeCell ref="H7:H8"/>
    <mergeCell ref="B42:G42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rgb="FFFF0000"/>
  </sheetPr>
  <dimension ref="E1"/>
  <sheetViews>
    <sheetView rightToLeft="1" workbookViewId="0">
      <selection activeCell="E4" sqref="B2:E4"/>
    </sheetView>
  </sheetViews>
  <sheetFormatPr defaultRowHeight="15"/>
  <cols>
    <col min="2" max="2" width="10.140625" bestFit="1" customWidth="1"/>
    <col min="3" max="3" width="15" bestFit="1" customWidth="1"/>
    <col min="4" max="4" width="10.42578125" bestFit="1" customWidth="1"/>
    <col min="5" max="5" width="15.28515625" style="21" bestFit="1" customWidth="1"/>
  </cols>
  <sheetData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pageSetUpPr fitToPage="1"/>
  </sheetPr>
  <dimension ref="A1:I39"/>
  <sheetViews>
    <sheetView rightToLeft="1" zoomScale="89" zoomScaleNormal="89" workbookViewId="0">
      <selection activeCell="C28" sqref="C28"/>
    </sheetView>
  </sheetViews>
  <sheetFormatPr defaultRowHeight="15"/>
  <cols>
    <col min="1" max="1" width="10.7109375" bestFit="1" customWidth="1"/>
    <col min="2" max="2" width="11.42578125" customWidth="1"/>
    <col min="3" max="3" width="20.7109375" bestFit="1" customWidth="1"/>
    <col min="4" max="4" width="11.85546875" bestFit="1" customWidth="1"/>
    <col min="5" max="5" width="56.140625" bestFit="1" customWidth="1"/>
    <col min="6" max="6" width="9.7109375" customWidth="1"/>
    <col min="7" max="7" width="21.7109375" customWidth="1"/>
    <col min="8" max="8" width="28.42578125" bestFit="1" customWidth="1"/>
    <col min="9" max="9" width="25" bestFit="1" customWidth="1"/>
  </cols>
  <sheetData>
    <row r="1" spans="1:9">
      <c r="A1" s="214" t="s">
        <v>2</v>
      </c>
      <c r="B1" s="216" t="s">
        <v>3</v>
      </c>
      <c r="C1" s="218" t="s">
        <v>8</v>
      </c>
      <c r="D1" s="218" t="s">
        <v>17</v>
      </c>
      <c r="E1" s="214" t="s">
        <v>4</v>
      </c>
      <c r="F1" s="229" t="s">
        <v>10</v>
      </c>
      <c r="G1" s="214" t="s">
        <v>5</v>
      </c>
      <c r="H1" s="227" t="s">
        <v>19</v>
      </c>
      <c r="I1" s="226"/>
    </row>
    <row r="2" spans="1:9">
      <c r="A2" s="215"/>
      <c r="B2" s="217"/>
      <c r="C2" s="219"/>
      <c r="D2" s="219"/>
      <c r="E2" s="215"/>
      <c r="F2" s="230"/>
      <c r="G2" s="215"/>
      <c r="H2" s="228"/>
      <c r="I2" s="226"/>
    </row>
    <row r="3" spans="1:9">
      <c r="A3" s="40"/>
      <c r="B3" s="41"/>
      <c r="C3" s="42"/>
      <c r="D3" s="42"/>
      <c r="E3" s="43"/>
      <c r="F3" s="44"/>
      <c r="G3" s="45"/>
      <c r="H3" s="46"/>
      <c r="I3" s="37"/>
    </row>
    <row r="4" spans="1:9">
      <c r="A4" s="40"/>
      <c r="B4" s="41"/>
      <c r="C4" s="42"/>
      <c r="D4" s="42"/>
      <c r="E4" s="43"/>
      <c r="F4" s="44"/>
      <c r="G4" s="45"/>
      <c r="H4" s="46"/>
      <c r="I4" s="37"/>
    </row>
    <row r="5" spans="1:9">
      <c r="A5" s="40"/>
      <c r="B5" s="41"/>
      <c r="C5" s="42"/>
      <c r="D5" s="42"/>
      <c r="E5" s="43"/>
      <c r="F5" s="44"/>
      <c r="G5" s="45"/>
      <c r="H5" s="46"/>
      <c r="I5" s="37"/>
    </row>
    <row r="6" spans="1:9">
      <c r="A6" s="40"/>
      <c r="B6" s="41"/>
      <c r="C6" s="42"/>
      <c r="D6" s="42"/>
      <c r="E6" s="43"/>
      <c r="F6" s="44"/>
      <c r="G6" s="45"/>
      <c r="H6" s="46"/>
      <c r="I6" s="37"/>
    </row>
    <row r="7" spans="1:9">
      <c r="A7" s="40"/>
      <c r="B7" s="41"/>
      <c r="C7" s="42"/>
      <c r="D7" s="42"/>
      <c r="E7" s="43"/>
      <c r="F7" s="44"/>
      <c r="G7" s="45"/>
      <c r="H7" s="46"/>
      <c r="I7" s="37"/>
    </row>
    <row r="8" spans="1:9">
      <c r="A8" s="40"/>
      <c r="B8" s="41"/>
      <c r="C8" s="42"/>
      <c r="D8" s="42"/>
      <c r="E8" s="43"/>
      <c r="F8" s="44"/>
      <c r="G8" s="45"/>
      <c r="H8" s="46"/>
      <c r="I8" s="37"/>
    </row>
    <row r="9" spans="1:9">
      <c r="A9" s="40"/>
      <c r="B9" s="41"/>
      <c r="C9" s="42"/>
      <c r="D9" s="42"/>
      <c r="E9" s="43"/>
      <c r="F9" s="44"/>
      <c r="G9" s="45"/>
      <c r="H9" s="46"/>
      <c r="I9" s="37"/>
    </row>
    <row r="10" spans="1:9">
      <c r="A10" s="40"/>
      <c r="B10" s="41"/>
      <c r="C10" s="42"/>
      <c r="D10" s="42"/>
      <c r="E10" s="43"/>
      <c r="F10" s="44"/>
      <c r="G10" s="45"/>
      <c r="H10" s="46"/>
      <c r="I10" s="37"/>
    </row>
    <row r="11" spans="1:9">
      <c r="A11" s="40"/>
      <c r="B11" s="41"/>
      <c r="C11" s="42"/>
      <c r="D11" s="42"/>
      <c r="E11" s="43"/>
      <c r="F11" s="44"/>
      <c r="G11" s="45"/>
      <c r="H11" s="46"/>
      <c r="I11" s="37"/>
    </row>
    <row r="12" spans="1:9">
      <c r="A12" s="40"/>
      <c r="B12" s="41"/>
      <c r="C12" s="42"/>
      <c r="D12" s="42"/>
      <c r="E12" s="43"/>
      <c r="F12" s="44"/>
      <c r="G12" s="45"/>
      <c r="H12" s="46"/>
      <c r="I12" s="37"/>
    </row>
    <row r="13" spans="1:9">
      <c r="A13" s="40"/>
      <c r="B13" s="41"/>
      <c r="C13" s="42"/>
      <c r="D13" s="42"/>
      <c r="E13" s="43"/>
      <c r="F13" s="44"/>
      <c r="G13" s="45"/>
      <c r="H13" s="46"/>
      <c r="I13" s="37"/>
    </row>
    <row r="14" spans="1:9">
      <c r="A14" s="40"/>
      <c r="B14" s="41"/>
      <c r="C14" s="42"/>
      <c r="D14" s="42"/>
      <c r="E14" s="43"/>
      <c r="F14" s="44"/>
      <c r="G14" s="45"/>
      <c r="H14" s="46"/>
      <c r="I14" s="37"/>
    </row>
    <row r="15" spans="1:9">
      <c r="A15" s="47"/>
      <c r="B15" s="48"/>
      <c r="C15" s="49"/>
      <c r="D15" s="49"/>
      <c r="E15" s="50"/>
      <c r="F15" s="51"/>
      <c r="G15" s="52"/>
      <c r="H15" s="53"/>
      <c r="I15" s="54"/>
    </row>
    <row r="16" spans="1:9">
      <c r="A16" s="12"/>
      <c r="B16" s="20"/>
      <c r="C16" s="6"/>
      <c r="D16" s="6"/>
      <c r="E16" s="7"/>
      <c r="F16" s="15"/>
      <c r="G16" s="23"/>
      <c r="H16" s="55"/>
      <c r="I16" s="9"/>
    </row>
    <row r="17" spans="1:9">
      <c r="A17" s="12"/>
      <c r="B17" s="20"/>
      <c r="C17" s="6"/>
      <c r="D17" s="6"/>
      <c r="E17" s="7"/>
      <c r="F17" s="15"/>
      <c r="G17" s="23"/>
      <c r="H17" s="55"/>
      <c r="I17" s="9"/>
    </row>
    <row r="18" spans="1:9">
      <c r="A18" s="12"/>
      <c r="B18" s="20"/>
      <c r="C18" s="6"/>
      <c r="D18" s="6"/>
      <c r="E18" s="7"/>
      <c r="F18" s="15"/>
      <c r="G18" s="23"/>
      <c r="H18" s="55"/>
      <c r="I18" s="9"/>
    </row>
    <row r="19" spans="1:9">
      <c r="A19" s="57"/>
      <c r="B19" s="58"/>
      <c r="C19" s="59"/>
      <c r="D19" s="59"/>
      <c r="E19" s="60"/>
      <c r="F19" s="61"/>
      <c r="G19" s="56"/>
      <c r="H19" s="56"/>
      <c r="I19" s="9"/>
    </row>
    <row r="20" spans="1:9">
      <c r="A20" s="57"/>
      <c r="B20" s="58"/>
      <c r="C20" s="59"/>
      <c r="D20" s="59"/>
      <c r="E20" s="60"/>
      <c r="F20" s="61"/>
      <c r="G20" s="56"/>
      <c r="H20" s="56"/>
      <c r="I20" s="9"/>
    </row>
    <row r="21" spans="1:9">
      <c r="A21" s="57"/>
      <c r="B21" s="58"/>
      <c r="C21" s="59"/>
      <c r="D21" s="59"/>
      <c r="E21" s="60"/>
      <c r="F21" s="61"/>
      <c r="G21" s="56"/>
      <c r="H21" s="56"/>
      <c r="I21" s="9"/>
    </row>
    <row r="22" spans="1:9">
      <c r="A22" s="57"/>
      <c r="B22" s="58"/>
      <c r="C22" s="59"/>
      <c r="D22" s="59"/>
      <c r="E22" s="60"/>
      <c r="F22" s="61"/>
      <c r="G22" s="56"/>
      <c r="H22" s="56"/>
      <c r="I22" s="9"/>
    </row>
    <row r="23" spans="1:9">
      <c r="A23" s="57"/>
      <c r="B23" s="58"/>
      <c r="C23" s="59"/>
      <c r="D23" s="59"/>
      <c r="E23" s="60"/>
      <c r="F23" s="61"/>
      <c r="G23" s="56"/>
      <c r="H23" s="56"/>
      <c r="I23" s="9"/>
    </row>
    <row r="24" spans="1:9">
      <c r="A24" s="57"/>
      <c r="B24" s="58"/>
      <c r="C24" s="59"/>
      <c r="D24" s="59"/>
      <c r="E24" s="60"/>
      <c r="F24" s="61"/>
      <c r="G24" s="56"/>
      <c r="H24" s="56"/>
      <c r="I24" s="9"/>
    </row>
    <row r="25" spans="1:9">
      <c r="A25" s="57"/>
      <c r="B25" s="58"/>
      <c r="C25" s="59"/>
      <c r="D25" s="59"/>
      <c r="E25" s="60"/>
      <c r="F25" s="61"/>
      <c r="G25" s="56"/>
      <c r="H25" s="56"/>
      <c r="I25" s="9"/>
    </row>
    <row r="26" spans="1:9">
      <c r="A26" s="57"/>
      <c r="B26" s="58"/>
      <c r="C26" s="59"/>
      <c r="D26" s="59"/>
      <c r="E26" s="60"/>
      <c r="F26" s="61"/>
      <c r="G26" s="56"/>
      <c r="H26" s="56"/>
      <c r="I26" s="9"/>
    </row>
    <row r="27" spans="1:9">
      <c r="A27" s="57"/>
      <c r="B27" s="58"/>
      <c r="C27" s="59"/>
      <c r="D27" s="59"/>
      <c r="E27" s="60"/>
      <c r="F27" s="61"/>
      <c r="G27" s="56"/>
      <c r="H27" s="56"/>
      <c r="I27" s="9"/>
    </row>
    <row r="28" spans="1:9">
      <c r="A28" s="57"/>
      <c r="B28" s="58"/>
      <c r="C28" s="59"/>
      <c r="D28" s="59"/>
      <c r="E28" s="60"/>
      <c r="F28" s="61"/>
      <c r="G28" s="62"/>
      <c r="H28" s="56"/>
      <c r="I28" s="9"/>
    </row>
    <row r="29" spans="1:9">
      <c r="A29" s="57"/>
      <c r="B29" s="58"/>
      <c r="C29" s="59"/>
      <c r="D29" s="59"/>
      <c r="E29" s="60"/>
      <c r="F29" s="61"/>
      <c r="G29" s="62"/>
      <c r="H29" s="9"/>
      <c r="I29" s="9"/>
    </row>
    <row r="30" spans="1:9">
      <c r="A30" s="57"/>
      <c r="B30" s="58"/>
      <c r="C30" s="59"/>
      <c r="D30" s="59"/>
      <c r="E30" s="60"/>
      <c r="F30" s="61"/>
      <c r="G30" s="62"/>
      <c r="H30" s="9"/>
      <c r="I30" s="9"/>
    </row>
    <row r="31" spans="1:9">
      <c r="A31" s="12"/>
      <c r="B31" s="20"/>
      <c r="C31" s="6"/>
      <c r="D31" s="6"/>
      <c r="E31" s="7"/>
      <c r="F31" s="15"/>
      <c r="G31" s="8"/>
      <c r="H31" s="9"/>
      <c r="I31" s="9"/>
    </row>
    <row r="32" spans="1:9">
      <c r="A32" s="12"/>
      <c r="B32" s="20"/>
      <c r="C32" s="6"/>
      <c r="D32" s="6"/>
      <c r="E32" s="7"/>
      <c r="F32" s="15"/>
      <c r="G32" s="8"/>
      <c r="H32" s="9"/>
      <c r="I32" s="9"/>
    </row>
    <row r="33" spans="1:9">
      <c r="A33" s="12"/>
      <c r="B33" s="20"/>
      <c r="C33" s="6"/>
      <c r="D33" s="6"/>
      <c r="E33" s="7"/>
      <c r="F33" s="15"/>
      <c r="G33" s="8"/>
      <c r="H33" s="9"/>
      <c r="I33" s="9"/>
    </row>
    <row r="34" spans="1:9">
      <c r="A34" s="12"/>
      <c r="B34" s="20"/>
      <c r="C34" s="6"/>
      <c r="D34" s="6"/>
      <c r="E34" s="7"/>
      <c r="F34" s="15"/>
      <c r="G34" s="8"/>
      <c r="H34" s="9"/>
      <c r="I34" s="9"/>
    </row>
    <row r="35" spans="1:9">
      <c r="A35" s="12"/>
      <c r="B35" s="20"/>
      <c r="C35" s="6"/>
      <c r="D35" s="6"/>
      <c r="E35" s="7"/>
      <c r="F35" s="15"/>
      <c r="G35" s="8"/>
      <c r="H35" s="9"/>
      <c r="I35" s="9"/>
    </row>
    <row r="36" spans="1:9">
      <c r="A36" s="12"/>
      <c r="B36" s="20"/>
      <c r="C36" s="6"/>
      <c r="D36" s="6"/>
      <c r="E36" s="7"/>
      <c r="F36" s="15"/>
      <c r="G36" s="8"/>
      <c r="H36" s="9"/>
      <c r="I36" s="9"/>
    </row>
    <row r="37" spans="1:9">
      <c r="A37" s="12"/>
      <c r="B37" s="20"/>
      <c r="C37" s="6"/>
      <c r="D37" s="6"/>
      <c r="E37" s="7"/>
      <c r="F37" s="15"/>
      <c r="G37" s="8"/>
      <c r="H37" s="9"/>
      <c r="I37" s="9"/>
    </row>
    <row r="38" spans="1:9">
      <c r="A38" s="12"/>
      <c r="B38" s="20"/>
      <c r="C38" s="6"/>
      <c r="D38" s="6"/>
      <c r="E38" s="7"/>
      <c r="F38" s="15"/>
      <c r="G38" s="8"/>
      <c r="H38" s="9"/>
      <c r="I38" s="9"/>
    </row>
    <row r="39" spans="1:9">
      <c r="A39" s="12"/>
      <c r="B39" s="20"/>
      <c r="C39" s="6"/>
      <c r="D39" s="6"/>
      <c r="E39" s="7"/>
      <c r="F39" s="15"/>
      <c r="G39" s="8"/>
      <c r="H39" s="9"/>
      <c r="I39" s="9"/>
    </row>
  </sheetData>
  <autoFilter ref="A1:I33" xr:uid="{00000000-0009-0000-0000-000006000000}"/>
  <mergeCells count="9">
    <mergeCell ref="I1:I2"/>
    <mergeCell ref="H1:H2"/>
    <mergeCell ref="G1:G2"/>
    <mergeCell ref="A1:A2"/>
    <mergeCell ref="B1:B2"/>
    <mergeCell ref="C1:C2"/>
    <mergeCell ref="D1:D2"/>
    <mergeCell ref="E1:E2"/>
    <mergeCell ref="F1:F2"/>
  </mergeCells>
  <phoneticPr fontId="7" type="noConversion"/>
  <pageMargins left="0.7" right="0.7" top="0.75" bottom="0.75" header="0.3" footer="0.3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/>
  <dimension ref="B1:N54"/>
  <sheetViews>
    <sheetView rightToLeft="1" topLeftCell="A24" workbookViewId="0">
      <selection activeCell="G42" sqref="B4:G42"/>
    </sheetView>
  </sheetViews>
  <sheetFormatPr defaultRowHeight="15"/>
  <cols>
    <col min="2" max="2" width="15.5703125" customWidth="1"/>
    <col min="3" max="3" width="31.42578125" customWidth="1"/>
    <col min="4" max="4" width="17.85546875" style="21" customWidth="1"/>
    <col min="5" max="5" width="15.28515625" style="21" bestFit="1" customWidth="1"/>
    <col min="6" max="6" width="15.42578125" bestFit="1" customWidth="1"/>
    <col min="7" max="7" width="20.28515625" style="21" bestFit="1" customWidth="1"/>
    <col min="8" max="8" width="14.28515625" bestFit="1" customWidth="1"/>
    <col min="10" max="11" width="13.28515625" style="21" bestFit="1" customWidth="1"/>
    <col min="13" max="13" width="15.28515625" style="21" bestFit="1" customWidth="1"/>
    <col min="14" max="14" width="13.28515625" style="21" bestFit="1" customWidth="1"/>
  </cols>
  <sheetData>
    <row r="1" spans="2:11" ht="15.75" thickBot="1"/>
    <row r="2" spans="2:11" ht="15.75">
      <c r="B2" s="233" t="s">
        <v>14</v>
      </c>
      <c r="C2" s="234"/>
      <c r="D2" s="234"/>
      <c r="E2" s="234"/>
      <c r="F2" s="234"/>
      <c r="G2" s="235"/>
      <c r="K2" s="72"/>
    </row>
    <row r="3" spans="2:11" ht="15.75">
      <c r="B3" s="63" t="s">
        <v>2</v>
      </c>
      <c r="C3" s="64"/>
      <c r="D3" s="65" t="s">
        <v>11</v>
      </c>
      <c r="E3" s="65" t="s">
        <v>12</v>
      </c>
      <c r="F3" s="64" t="s">
        <v>13</v>
      </c>
      <c r="G3" s="66" t="s">
        <v>20</v>
      </c>
      <c r="K3" s="72"/>
    </row>
    <row r="4" spans="2:11">
      <c r="B4" s="11"/>
      <c r="C4" s="9"/>
      <c r="D4" s="10"/>
      <c r="E4" s="10"/>
      <c r="F4" s="87"/>
      <c r="G4" s="67"/>
      <c r="K4" s="72"/>
    </row>
    <row r="5" spans="2:11">
      <c r="B5" s="36"/>
      <c r="C5" s="37"/>
      <c r="D5" s="38"/>
      <c r="E5" s="38"/>
      <c r="F5" s="38"/>
      <c r="G5" s="67"/>
      <c r="K5" s="72"/>
    </row>
    <row r="6" spans="2:11">
      <c r="B6" s="11"/>
      <c r="C6" s="9"/>
      <c r="D6" s="10"/>
      <c r="E6" s="10"/>
      <c r="F6" s="88"/>
      <c r="G6" s="68"/>
      <c r="K6" s="72"/>
    </row>
    <row r="7" spans="2:11">
      <c r="B7" s="11"/>
      <c r="C7" s="9"/>
      <c r="D7" s="10"/>
      <c r="E7" s="10"/>
      <c r="F7" s="88"/>
      <c r="G7" s="68"/>
      <c r="K7" s="72"/>
    </row>
    <row r="8" spans="2:11">
      <c r="B8" s="36"/>
      <c r="C8" s="37"/>
      <c r="D8" s="38"/>
      <c r="E8" s="38"/>
      <c r="F8" s="38"/>
      <c r="G8" s="67"/>
      <c r="K8" s="72"/>
    </row>
    <row r="9" spans="2:11">
      <c r="B9" s="11"/>
      <c r="C9" s="9"/>
      <c r="D9" s="10"/>
      <c r="E9" s="10"/>
      <c r="F9" s="88"/>
      <c r="G9" s="68"/>
      <c r="K9" s="72"/>
    </row>
    <row r="10" spans="2:11">
      <c r="B10" s="36"/>
      <c r="C10" s="37"/>
      <c r="D10" s="38"/>
      <c r="E10" s="38"/>
      <c r="F10" s="38"/>
      <c r="G10" s="67"/>
      <c r="H10" s="22"/>
      <c r="K10" s="72"/>
    </row>
    <row r="11" spans="2:11">
      <c r="B11" s="11"/>
      <c r="C11" s="9"/>
      <c r="D11" s="10"/>
      <c r="E11" s="10"/>
      <c r="F11" s="88"/>
      <c r="G11" s="68"/>
      <c r="K11" s="72"/>
    </row>
    <row r="12" spans="2:11">
      <c r="B12" s="36"/>
      <c r="C12" s="37"/>
      <c r="D12" s="38"/>
      <c r="E12" s="38"/>
      <c r="F12" s="38"/>
      <c r="G12" s="67"/>
      <c r="H12" s="22"/>
      <c r="K12" s="72"/>
    </row>
    <row r="13" spans="2:11">
      <c r="B13" s="11"/>
      <c r="C13" s="9"/>
      <c r="D13" s="10"/>
      <c r="E13" s="10"/>
      <c r="F13" s="88"/>
      <c r="G13" s="68"/>
      <c r="K13" s="72"/>
    </row>
    <row r="14" spans="2:11">
      <c r="B14" s="36"/>
      <c r="C14" s="37"/>
      <c r="D14" s="38"/>
      <c r="E14" s="38"/>
      <c r="F14" s="38"/>
      <c r="G14" s="67"/>
      <c r="K14" s="72"/>
    </row>
    <row r="15" spans="2:11">
      <c r="B15" s="11"/>
      <c r="C15" s="9"/>
      <c r="D15" s="10"/>
      <c r="E15" s="10"/>
      <c r="F15" s="88"/>
      <c r="G15" s="68"/>
      <c r="K15" s="72"/>
    </row>
    <row r="16" spans="2:11">
      <c r="B16" s="36"/>
      <c r="C16" s="37"/>
      <c r="D16" s="38"/>
      <c r="E16" s="38"/>
      <c r="F16" s="38"/>
      <c r="G16" s="67"/>
      <c r="H16" s="21"/>
      <c r="I16" s="22"/>
      <c r="K16" s="72"/>
    </row>
    <row r="17" spans="2:12">
      <c r="B17" s="11"/>
      <c r="C17" s="9"/>
      <c r="D17" s="10"/>
      <c r="E17" s="10"/>
      <c r="F17" s="88"/>
      <c r="G17" s="68"/>
      <c r="K17" s="72"/>
    </row>
    <row r="18" spans="2:12">
      <c r="B18" s="11"/>
      <c r="C18" s="9"/>
      <c r="D18" s="10"/>
      <c r="E18" s="10"/>
      <c r="F18" s="88"/>
      <c r="G18" s="68"/>
      <c r="K18" s="72"/>
      <c r="L18" s="72"/>
    </row>
    <row r="19" spans="2:12">
      <c r="B19" s="36"/>
      <c r="C19" s="37"/>
      <c r="D19" s="38"/>
      <c r="E19" s="38"/>
      <c r="F19" s="38"/>
      <c r="G19" s="67"/>
      <c r="K19" s="72"/>
      <c r="L19" s="72"/>
    </row>
    <row r="20" spans="2:12">
      <c r="B20" s="11"/>
      <c r="C20" s="9"/>
      <c r="D20" s="10"/>
      <c r="E20" s="10"/>
      <c r="F20" s="88"/>
      <c r="G20" s="68"/>
      <c r="K20" s="72"/>
      <c r="L20" s="72"/>
    </row>
    <row r="21" spans="2:12">
      <c r="B21" s="11"/>
      <c r="C21" s="9"/>
      <c r="D21" s="10"/>
      <c r="E21" s="10"/>
      <c r="F21" s="88"/>
      <c r="G21" s="68"/>
      <c r="K21" s="72"/>
      <c r="L21" s="72"/>
    </row>
    <row r="22" spans="2:12">
      <c r="B22" s="36"/>
      <c r="C22" s="37"/>
      <c r="D22" s="38"/>
      <c r="E22" s="38"/>
      <c r="F22" s="38"/>
      <c r="G22" s="67"/>
      <c r="K22" s="72"/>
      <c r="L22" s="72"/>
    </row>
    <row r="23" spans="2:12">
      <c r="B23" s="11"/>
      <c r="C23" s="9"/>
      <c r="D23" s="88"/>
      <c r="E23" s="88"/>
      <c r="F23" s="88"/>
      <c r="G23" s="69"/>
      <c r="K23" s="72"/>
      <c r="L23" s="72"/>
    </row>
    <row r="24" spans="2:12">
      <c r="B24" s="36"/>
      <c r="C24" s="37"/>
      <c r="D24" s="38"/>
      <c r="E24" s="38"/>
      <c r="F24" s="38"/>
      <c r="G24" s="67"/>
      <c r="K24" s="72"/>
      <c r="L24" s="72"/>
    </row>
    <row r="25" spans="2:12">
      <c r="B25" s="11"/>
      <c r="C25" s="9"/>
      <c r="D25" s="88"/>
      <c r="E25" s="88"/>
      <c r="F25" s="88"/>
      <c r="G25" s="69"/>
      <c r="K25" s="72"/>
      <c r="L25" s="72"/>
    </row>
    <row r="26" spans="2:12">
      <c r="B26" s="36"/>
      <c r="C26" s="37"/>
      <c r="D26" s="38"/>
      <c r="E26" s="38"/>
      <c r="F26" s="38"/>
      <c r="G26" s="67"/>
      <c r="K26" s="72"/>
      <c r="L26" s="72"/>
    </row>
    <row r="27" spans="2:12">
      <c r="B27" s="11"/>
      <c r="C27" s="9"/>
      <c r="D27" s="88"/>
      <c r="E27" s="88"/>
      <c r="F27" s="88"/>
      <c r="G27" s="69"/>
      <c r="K27" s="72"/>
      <c r="L27" s="72"/>
    </row>
    <row r="28" spans="2:12">
      <c r="B28" s="36"/>
      <c r="C28" s="37"/>
      <c r="D28" s="38"/>
      <c r="E28" s="38"/>
      <c r="F28" s="38"/>
      <c r="G28" s="67"/>
      <c r="K28" s="72"/>
      <c r="L28" s="72"/>
    </row>
    <row r="29" spans="2:12">
      <c r="B29" s="11"/>
      <c r="C29" s="9"/>
      <c r="D29" s="88"/>
      <c r="E29" s="88"/>
      <c r="F29" s="88"/>
      <c r="G29" s="69"/>
      <c r="K29" s="72"/>
      <c r="L29" s="72"/>
    </row>
    <row r="30" spans="2:12">
      <c r="B30" s="36"/>
      <c r="C30" s="37"/>
      <c r="D30" s="38"/>
      <c r="E30" s="38"/>
      <c r="F30" s="38"/>
      <c r="G30" s="67"/>
      <c r="K30" s="72"/>
      <c r="L30" s="72"/>
    </row>
    <row r="31" spans="2:12">
      <c r="B31" s="11"/>
      <c r="C31" s="9"/>
      <c r="D31" s="88"/>
      <c r="E31" s="88"/>
      <c r="F31" s="88"/>
      <c r="G31" s="69"/>
      <c r="K31" s="72"/>
      <c r="L31" s="72"/>
    </row>
    <row r="32" spans="2:12">
      <c r="B32" s="11"/>
      <c r="C32" s="9"/>
      <c r="D32" s="88"/>
      <c r="E32" s="88"/>
      <c r="F32" s="88"/>
      <c r="G32" s="69"/>
      <c r="K32" s="72"/>
      <c r="L32" s="72"/>
    </row>
    <row r="33" spans="2:12">
      <c r="B33" s="11"/>
      <c r="C33" s="9"/>
      <c r="D33" s="88"/>
      <c r="E33" s="88"/>
      <c r="F33" s="88"/>
      <c r="G33" s="69"/>
      <c r="K33" s="72"/>
      <c r="L33" s="72"/>
    </row>
    <row r="34" spans="2:12">
      <c r="B34" s="11"/>
      <c r="C34" s="9"/>
      <c r="D34" s="88"/>
      <c r="E34" s="88"/>
      <c r="F34" s="88"/>
      <c r="G34" s="69"/>
      <c r="K34" s="72"/>
      <c r="L34" s="72"/>
    </row>
    <row r="35" spans="2:12">
      <c r="B35" s="11"/>
      <c r="C35" s="9"/>
      <c r="D35" s="88"/>
      <c r="E35" s="88"/>
      <c r="F35" s="88"/>
      <c r="G35" s="69"/>
      <c r="K35" s="72"/>
      <c r="L35" s="72"/>
    </row>
    <row r="36" spans="2:12">
      <c r="B36" s="11"/>
      <c r="C36" s="9"/>
      <c r="D36" s="88"/>
      <c r="E36" s="88"/>
      <c r="F36" s="88"/>
      <c r="G36" s="69"/>
      <c r="K36" s="72"/>
      <c r="L36" s="72"/>
    </row>
    <row r="37" spans="2:12">
      <c r="B37" s="11"/>
      <c r="C37" s="9"/>
      <c r="D37" s="88"/>
      <c r="E37" s="88"/>
      <c r="F37" s="88"/>
      <c r="G37" s="69"/>
      <c r="K37" s="72"/>
      <c r="L37" s="72"/>
    </row>
    <row r="38" spans="2:12">
      <c r="B38" s="11"/>
      <c r="C38" s="9"/>
      <c r="D38" s="88"/>
      <c r="E38" s="88"/>
      <c r="F38" s="88"/>
      <c r="G38" s="69"/>
      <c r="K38" s="72"/>
      <c r="L38" s="72"/>
    </row>
    <row r="39" spans="2:12">
      <c r="B39" s="11"/>
      <c r="C39" s="9"/>
      <c r="D39" s="88"/>
      <c r="E39" s="88"/>
      <c r="F39" s="88"/>
      <c r="G39" s="69"/>
      <c r="K39" s="72"/>
      <c r="L39" s="72"/>
    </row>
    <row r="40" spans="2:12">
      <c r="B40" s="11"/>
      <c r="C40" s="9"/>
      <c r="D40" s="88"/>
      <c r="E40" s="88"/>
      <c r="F40" s="88"/>
      <c r="G40" s="69"/>
      <c r="K40" s="72"/>
      <c r="L40" s="72"/>
    </row>
    <row r="41" spans="2:12">
      <c r="B41" s="11"/>
      <c r="C41" s="9"/>
      <c r="D41" s="88"/>
      <c r="E41" s="88"/>
      <c r="F41" s="88"/>
      <c r="G41" s="69"/>
      <c r="K41" s="72"/>
      <c r="L41" s="72"/>
    </row>
    <row r="42" spans="2:12" ht="15.75" thickBot="1">
      <c r="B42" s="231"/>
      <c r="C42" s="232"/>
      <c r="D42" s="24"/>
      <c r="E42" s="24"/>
      <c r="F42" s="89"/>
      <c r="G42" s="70"/>
      <c r="K42" s="72"/>
      <c r="L42" s="72"/>
    </row>
    <row r="43" spans="2:12">
      <c r="K43" s="72"/>
      <c r="L43" s="72"/>
    </row>
    <row r="44" spans="2:12">
      <c r="K44" s="72"/>
      <c r="L44" s="72"/>
    </row>
    <row r="45" spans="2:12">
      <c r="K45" s="72"/>
      <c r="L45" s="72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2"/>
    </row>
  </sheetData>
  <mergeCells count="2">
    <mergeCell ref="B42:C42"/>
    <mergeCell ref="B2:G2"/>
  </mergeCells>
  <phoneticPr fontId="7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A1:O1047"/>
  <sheetViews>
    <sheetView rightToLeft="1" workbookViewId="0">
      <selection activeCell="A2" sqref="A2:A1047"/>
    </sheetView>
  </sheetViews>
  <sheetFormatPr defaultRowHeight="15"/>
  <cols>
    <col min="1" max="1" width="11.7109375" customWidth="1"/>
    <col min="2" max="2" width="13.140625" customWidth="1"/>
    <col min="3" max="3" width="11.7109375" customWidth="1"/>
    <col min="4" max="4" width="28.28515625" customWidth="1"/>
    <col min="5" max="5" width="23.5703125" bestFit="1" customWidth="1"/>
    <col min="6" max="6" width="98.7109375" customWidth="1"/>
    <col min="7" max="7" width="11.7109375" customWidth="1"/>
    <col min="8" max="8" width="15.28515625" customWidth="1"/>
    <col min="9" max="9" width="13.85546875" style="25" bestFit="1" customWidth="1"/>
    <col min="11" max="11" width="14.140625" style="17" customWidth="1"/>
    <col min="12" max="13" width="16.85546875" style="39" bestFit="1" customWidth="1"/>
    <col min="14" max="14" width="15.28515625" style="39" bestFit="1" customWidth="1"/>
    <col min="15" max="15" width="17.42578125" style="17" customWidth="1"/>
  </cols>
  <sheetData>
    <row r="1" spans="1:15" s="35" customFormat="1" ht="31.5">
      <c r="A1" s="29" t="s">
        <v>1</v>
      </c>
      <c r="B1" s="30" t="s">
        <v>2</v>
      </c>
      <c r="C1" s="31" t="s">
        <v>3</v>
      </c>
      <c r="D1" s="32" t="s">
        <v>8</v>
      </c>
      <c r="E1" s="32" t="s">
        <v>16</v>
      </c>
      <c r="F1" s="30" t="s">
        <v>4</v>
      </c>
      <c r="G1" s="33" t="s">
        <v>10</v>
      </c>
      <c r="H1" s="30" t="s">
        <v>5</v>
      </c>
      <c r="I1" s="34" t="s">
        <v>18</v>
      </c>
      <c r="K1" s="151"/>
      <c r="L1" s="152"/>
      <c r="M1" s="152"/>
      <c r="N1" s="152"/>
      <c r="O1" s="151"/>
    </row>
    <row r="2" spans="1:15">
      <c r="A2" s="26"/>
      <c r="B2" s="12"/>
      <c r="C2" s="20"/>
      <c r="D2" s="7"/>
      <c r="E2" s="7"/>
      <c r="F2" s="7"/>
      <c r="G2" s="15"/>
      <c r="H2" s="13"/>
      <c r="I2" s="27"/>
      <c r="L2" s="153"/>
      <c r="M2" s="153"/>
      <c r="N2" s="153"/>
      <c r="O2" s="154"/>
    </row>
    <row r="3" spans="1:15">
      <c r="A3" s="26"/>
      <c r="B3" s="12"/>
      <c r="C3" s="20"/>
      <c r="D3" s="6"/>
      <c r="E3" s="6"/>
      <c r="F3" s="7"/>
      <c r="G3" s="15"/>
      <c r="H3" s="23"/>
      <c r="I3" s="28"/>
      <c r="L3" s="153"/>
      <c r="M3" s="153"/>
      <c r="N3" s="153"/>
      <c r="O3" s="154"/>
    </row>
    <row r="4" spans="1:15">
      <c r="A4" s="26"/>
      <c r="B4" s="12"/>
      <c r="C4" s="20"/>
      <c r="D4" s="6"/>
      <c r="E4" s="6"/>
      <c r="F4" s="7"/>
      <c r="G4" s="15"/>
      <c r="H4" s="23"/>
      <c r="I4" s="28"/>
      <c r="L4" s="153"/>
      <c r="M4" s="153"/>
      <c r="N4" s="153"/>
      <c r="O4" s="154"/>
    </row>
    <row r="5" spans="1:15">
      <c r="A5" s="26"/>
      <c r="B5" s="12"/>
      <c r="C5" s="20"/>
      <c r="D5" s="6"/>
      <c r="E5" s="6"/>
      <c r="F5" s="7"/>
      <c r="G5" s="15"/>
      <c r="H5" s="23"/>
      <c r="I5" s="28"/>
      <c r="K5" s="236"/>
      <c r="L5" s="236"/>
      <c r="M5" s="153"/>
      <c r="N5" s="153"/>
      <c r="O5" s="154"/>
    </row>
    <row r="6" spans="1:15">
      <c r="A6" s="26"/>
      <c r="B6" s="12"/>
      <c r="C6" s="20"/>
      <c r="D6" s="6"/>
      <c r="E6" s="6"/>
      <c r="F6" s="7"/>
      <c r="G6" s="15"/>
      <c r="H6" s="23"/>
      <c r="I6" s="28"/>
      <c r="L6" s="153"/>
      <c r="M6" s="153"/>
      <c r="N6" s="153"/>
    </row>
    <row r="7" spans="1:15">
      <c r="A7" s="26"/>
      <c r="B7" s="12"/>
      <c r="C7" s="20"/>
      <c r="D7" s="6"/>
      <c r="E7" s="6"/>
      <c r="F7" s="7"/>
      <c r="G7" s="15"/>
      <c r="H7" s="23"/>
      <c r="I7" s="28"/>
      <c r="L7" s="153"/>
      <c r="M7" s="153"/>
      <c r="N7" s="153"/>
    </row>
    <row r="8" spans="1:15">
      <c r="A8" s="26"/>
      <c r="B8" s="12"/>
      <c r="C8" s="20"/>
      <c r="D8" s="6"/>
      <c r="E8" s="6"/>
      <c r="F8" s="7"/>
      <c r="G8" s="15"/>
      <c r="H8" s="23"/>
      <c r="I8" s="28"/>
    </row>
    <row r="9" spans="1:15">
      <c r="A9" s="26"/>
      <c r="B9" s="12"/>
      <c r="C9" s="20"/>
      <c r="D9" s="6"/>
      <c r="E9" s="6"/>
      <c r="F9" s="7"/>
      <c r="G9" s="15"/>
      <c r="H9" s="23"/>
      <c r="I9" s="28"/>
    </row>
    <row r="10" spans="1:15">
      <c r="A10" s="26"/>
      <c r="B10" s="12"/>
      <c r="C10" s="20"/>
      <c r="D10" s="6"/>
      <c r="E10" s="6"/>
      <c r="F10" s="7"/>
      <c r="G10" s="15"/>
      <c r="H10" s="23"/>
      <c r="I10" s="28"/>
    </row>
    <row r="11" spans="1:15">
      <c r="A11" s="26"/>
      <c r="B11" s="12"/>
      <c r="C11" s="20"/>
      <c r="D11" s="6"/>
      <c r="E11" s="6"/>
      <c r="F11" s="7"/>
      <c r="G11" s="15"/>
      <c r="H11" s="23"/>
      <c r="I11" s="28"/>
    </row>
    <row r="12" spans="1:15">
      <c r="A12" s="26"/>
      <c r="B12" s="12"/>
      <c r="C12" s="20"/>
      <c r="D12" s="6"/>
      <c r="E12" s="6"/>
      <c r="F12" s="7"/>
      <c r="G12" s="15"/>
      <c r="H12" s="23"/>
      <c r="I12" s="28"/>
    </row>
    <row r="13" spans="1:15">
      <c r="A13" s="26"/>
      <c r="B13" s="12"/>
      <c r="C13" s="20"/>
      <c r="D13" s="6"/>
      <c r="E13" s="6"/>
      <c r="F13" s="7"/>
      <c r="G13" s="15"/>
      <c r="H13" s="23"/>
      <c r="I13" s="28"/>
    </row>
    <row r="14" spans="1:15">
      <c r="A14" s="26"/>
      <c r="B14" s="12"/>
      <c r="C14" s="20"/>
      <c r="D14" s="6"/>
      <c r="E14" s="6"/>
      <c r="F14" s="7"/>
      <c r="G14" s="15"/>
      <c r="H14" s="23"/>
      <c r="I14" s="28"/>
    </row>
    <row r="15" spans="1:15">
      <c r="A15" s="26"/>
      <c r="B15" s="12"/>
      <c r="C15" s="20"/>
      <c r="D15" s="6"/>
      <c r="E15" s="6"/>
      <c r="F15" s="7"/>
      <c r="G15" s="15"/>
      <c r="H15" s="23"/>
      <c r="I15" s="28"/>
    </row>
    <row r="16" spans="1:15">
      <c r="A16" s="26"/>
      <c r="B16" s="12"/>
      <c r="C16" s="20"/>
      <c r="D16" s="6"/>
      <c r="E16" s="6"/>
      <c r="F16" s="7"/>
      <c r="G16" s="15"/>
      <c r="H16" s="23"/>
      <c r="I16" s="28"/>
    </row>
    <row r="17" spans="1:9">
      <c r="A17" s="26"/>
      <c r="B17" s="12"/>
      <c r="C17" s="20"/>
      <c r="D17" s="6"/>
      <c r="E17" s="6"/>
      <c r="F17" s="7"/>
      <c r="G17" s="15"/>
      <c r="H17" s="23"/>
      <c r="I17" s="28"/>
    </row>
    <row r="18" spans="1:9">
      <c r="A18" s="26"/>
      <c r="B18" s="12"/>
      <c r="C18" s="20"/>
      <c r="D18" s="6"/>
      <c r="E18" s="6"/>
      <c r="F18" s="7"/>
      <c r="G18" s="15"/>
      <c r="H18" s="23"/>
      <c r="I18" s="28"/>
    </row>
    <row r="19" spans="1:9">
      <c r="A19" s="26"/>
      <c r="B19" s="12"/>
      <c r="C19" s="20"/>
      <c r="D19" s="6"/>
      <c r="E19" s="6"/>
      <c r="F19" s="7"/>
      <c r="G19" s="15"/>
      <c r="H19" s="23"/>
      <c r="I19" s="28"/>
    </row>
    <row r="20" spans="1:9">
      <c r="A20" s="26"/>
      <c r="B20" s="12"/>
      <c r="C20" s="20"/>
      <c r="D20" s="6"/>
      <c r="E20" s="6"/>
      <c r="F20" s="7"/>
      <c r="G20" s="15"/>
      <c r="H20" s="23"/>
      <c r="I20" s="28"/>
    </row>
    <row r="21" spans="1:9">
      <c r="A21" s="26"/>
      <c r="B21" s="12"/>
      <c r="C21" s="20"/>
      <c r="D21" s="6"/>
      <c r="E21" s="6"/>
      <c r="F21" s="7"/>
      <c r="G21" s="15"/>
      <c r="H21" s="23"/>
      <c r="I21" s="28"/>
    </row>
    <row r="22" spans="1:9">
      <c r="A22" s="26"/>
      <c r="B22" s="12"/>
      <c r="C22" s="20"/>
      <c r="D22" s="6"/>
      <c r="E22" s="6"/>
      <c r="F22" s="7"/>
      <c r="G22" s="15"/>
      <c r="H22" s="23"/>
      <c r="I22" s="28"/>
    </row>
    <row r="23" spans="1:9">
      <c r="A23" s="26"/>
      <c r="B23" s="12"/>
      <c r="C23" s="20"/>
      <c r="D23" s="6"/>
      <c r="E23" s="6"/>
      <c r="F23" s="7"/>
      <c r="G23" s="15"/>
      <c r="H23" s="23"/>
      <c r="I23" s="28"/>
    </row>
    <row r="24" spans="1:9">
      <c r="A24" s="26"/>
      <c r="B24" s="12"/>
      <c r="C24" s="20"/>
      <c r="D24" s="6"/>
      <c r="E24" s="6"/>
      <c r="F24" s="7"/>
      <c r="G24" s="15"/>
      <c r="H24" s="23"/>
      <c r="I24" s="28"/>
    </row>
    <row r="25" spans="1:9">
      <c r="A25" s="26"/>
      <c r="B25" s="12"/>
      <c r="C25" s="20"/>
      <c r="D25" s="6"/>
      <c r="E25" s="6"/>
      <c r="F25" s="7"/>
      <c r="G25" s="15"/>
      <c r="H25" s="23"/>
      <c r="I25" s="28"/>
    </row>
    <row r="26" spans="1:9">
      <c r="A26" s="26"/>
      <c r="B26" s="12"/>
      <c r="C26" s="20"/>
      <c r="D26" s="6"/>
      <c r="E26" s="6"/>
      <c r="F26" s="7"/>
      <c r="G26" s="15"/>
      <c r="H26" s="23"/>
      <c r="I26" s="28"/>
    </row>
    <row r="27" spans="1:9">
      <c r="A27" s="26"/>
      <c r="B27" s="12"/>
      <c r="C27" s="20"/>
      <c r="D27" s="6"/>
      <c r="E27" s="6"/>
      <c r="F27" s="7"/>
      <c r="G27" s="15"/>
      <c r="H27" s="23"/>
      <c r="I27" s="28"/>
    </row>
    <row r="28" spans="1:9">
      <c r="A28" s="26"/>
      <c r="B28" s="12"/>
      <c r="C28" s="20"/>
      <c r="D28" s="6"/>
      <c r="E28" s="6"/>
      <c r="F28" s="7"/>
      <c r="G28" s="15"/>
      <c r="H28" s="23"/>
      <c r="I28" s="28"/>
    </row>
    <row r="29" spans="1:9">
      <c r="A29" s="26"/>
      <c r="B29" s="12"/>
      <c r="C29" s="20"/>
      <c r="D29" s="6"/>
      <c r="E29" s="6"/>
      <c r="F29" s="7"/>
      <c r="G29" s="15"/>
      <c r="H29" s="23"/>
      <c r="I29" s="28"/>
    </row>
    <row r="30" spans="1:9">
      <c r="A30" s="26"/>
      <c r="B30" s="12"/>
      <c r="C30" s="20"/>
      <c r="D30" s="6"/>
      <c r="E30" s="6"/>
      <c r="F30" s="7"/>
      <c r="G30" s="15"/>
      <c r="H30" s="23"/>
      <c r="I30" s="28"/>
    </row>
    <row r="31" spans="1:9">
      <c r="A31" s="26"/>
      <c r="B31" s="12"/>
      <c r="C31" s="20"/>
      <c r="D31" s="6"/>
      <c r="E31" s="6"/>
      <c r="F31" s="7"/>
      <c r="G31" s="15"/>
      <c r="H31" s="23"/>
      <c r="I31" s="28"/>
    </row>
    <row r="32" spans="1:9">
      <c r="A32" s="26"/>
      <c r="B32" s="12"/>
      <c r="C32" s="20"/>
      <c r="D32" s="6"/>
      <c r="E32" s="6"/>
      <c r="F32" s="7"/>
      <c r="G32" s="15"/>
      <c r="H32" s="23"/>
      <c r="I32" s="28"/>
    </row>
    <row r="33" spans="1:9">
      <c r="A33" s="26"/>
      <c r="B33" s="12"/>
      <c r="C33" s="20"/>
      <c r="D33" s="6"/>
      <c r="E33" s="6"/>
      <c r="F33" s="7"/>
      <c r="G33" s="15"/>
      <c r="H33" s="23"/>
      <c r="I33" s="28"/>
    </row>
    <row r="34" spans="1:9">
      <c r="A34" s="26"/>
      <c r="B34" s="12"/>
      <c r="C34" s="20"/>
      <c r="D34" s="6"/>
      <c r="E34" s="6"/>
      <c r="F34" s="7"/>
      <c r="G34" s="15"/>
      <c r="H34" s="23"/>
      <c r="I34" s="28"/>
    </row>
    <row r="35" spans="1:9">
      <c r="A35" s="26"/>
      <c r="B35" s="12"/>
      <c r="C35" s="20"/>
      <c r="D35" s="6"/>
      <c r="E35" s="6"/>
      <c r="F35" s="7"/>
      <c r="G35" s="15"/>
      <c r="H35" s="23"/>
      <c r="I35" s="28"/>
    </row>
    <row r="36" spans="1:9">
      <c r="A36" s="26"/>
      <c r="B36" s="12"/>
      <c r="C36" s="20"/>
      <c r="D36" s="6"/>
      <c r="E36" s="6"/>
      <c r="F36" s="7"/>
      <c r="G36" s="15"/>
      <c r="H36" s="23"/>
      <c r="I36" s="28"/>
    </row>
    <row r="37" spans="1:9">
      <c r="A37" s="26"/>
      <c r="B37" s="12"/>
      <c r="C37" s="20"/>
      <c r="D37" s="6"/>
      <c r="E37" s="6"/>
      <c r="F37" s="7"/>
      <c r="G37" s="15"/>
      <c r="H37" s="23"/>
      <c r="I37" s="28"/>
    </row>
    <row r="38" spans="1:9">
      <c r="A38" s="26"/>
      <c r="B38" s="12"/>
      <c r="C38" s="20"/>
      <c r="D38" s="6"/>
      <c r="E38" s="6"/>
      <c r="F38" s="7"/>
      <c r="G38" s="15"/>
      <c r="H38" s="23"/>
      <c r="I38" s="28"/>
    </row>
    <row r="39" spans="1:9">
      <c r="A39" s="26"/>
      <c r="B39" s="12"/>
      <c r="C39" s="20"/>
      <c r="D39" s="6"/>
      <c r="E39" s="6"/>
      <c r="F39" s="7"/>
      <c r="G39" s="15"/>
      <c r="H39" s="23"/>
      <c r="I39" s="28"/>
    </row>
    <row r="40" spans="1:9">
      <c r="A40" s="26"/>
      <c r="B40" s="12"/>
      <c r="C40" s="20"/>
      <c r="D40" s="6"/>
      <c r="E40" s="6"/>
      <c r="F40" s="7"/>
      <c r="G40" s="15"/>
      <c r="H40" s="23"/>
      <c r="I40" s="28"/>
    </row>
    <row r="41" spans="1:9">
      <c r="A41" s="26"/>
      <c r="B41" s="12"/>
      <c r="C41" s="20"/>
      <c r="D41" s="6"/>
      <c r="E41" s="6"/>
      <c r="F41" s="7"/>
      <c r="G41" s="15"/>
      <c r="H41" s="23"/>
      <c r="I41" s="28"/>
    </row>
    <row r="42" spans="1:9">
      <c r="A42" s="26"/>
      <c r="B42" s="12"/>
      <c r="C42" s="20"/>
      <c r="D42" s="6"/>
      <c r="E42" s="6"/>
      <c r="F42" s="7"/>
      <c r="G42" s="15"/>
      <c r="H42" s="23"/>
      <c r="I42" s="28"/>
    </row>
    <row r="43" spans="1:9" ht="15.75">
      <c r="A43" s="26"/>
      <c r="B43" s="123"/>
      <c r="C43" s="124"/>
      <c r="D43" s="125"/>
      <c r="E43" s="125"/>
      <c r="F43" s="7"/>
      <c r="G43" s="108"/>
      <c r="H43" s="23"/>
      <c r="I43" s="28"/>
    </row>
    <row r="44" spans="1:9">
      <c r="A44" s="26"/>
      <c r="B44" s="12"/>
      <c r="C44" s="20"/>
      <c r="D44" s="7"/>
      <c r="E44" s="7"/>
      <c r="F44" s="7"/>
      <c r="G44" s="15"/>
      <c r="H44" s="13"/>
      <c r="I44" s="27"/>
    </row>
    <row r="45" spans="1:9">
      <c r="A45" s="26"/>
      <c r="B45" s="12"/>
      <c r="C45" s="20"/>
      <c r="D45" s="6"/>
      <c r="E45" s="6"/>
      <c r="F45" s="7"/>
      <c r="G45" s="15"/>
      <c r="H45" s="23"/>
      <c r="I45" s="28"/>
    </row>
    <row r="46" spans="1:9">
      <c r="A46" s="26"/>
      <c r="B46" s="12"/>
      <c r="C46" s="20"/>
      <c r="D46" s="6"/>
      <c r="E46" s="6"/>
      <c r="F46" s="7"/>
      <c r="G46" s="15"/>
      <c r="H46" s="23"/>
      <c r="I46" s="28"/>
    </row>
    <row r="47" spans="1:9">
      <c r="A47" s="26"/>
      <c r="B47" s="12"/>
      <c r="C47" s="20"/>
      <c r="D47" s="7"/>
      <c r="E47" s="7"/>
      <c r="F47" s="7"/>
      <c r="G47" s="15"/>
      <c r="H47" s="23"/>
      <c r="I47" s="28"/>
    </row>
    <row r="48" spans="1:9">
      <c r="A48" s="26"/>
      <c r="B48" s="12"/>
      <c r="C48" s="20"/>
      <c r="D48" s="6"/>
      <c r="E48" s="6"/>
      <c r="F48" s="7"/>
      <c r="G48" s="15"/>
      <c r="H48" s="23"/>
      <c r="I48" s="28"/>
    </row>
    <row r="49" spans="1:9">
      <c r="A49" s="26"/>
      <c r="B49" s="12"/>
      <c r="C49" s="20"/>
      <c r="D49" s="6"/>
      <c r="E49" s="6"/>
      <c r="F49" s="7"/>
      <c r="G49" s="15"/>
      <c r="H49" s="23"/>
      <c r="I49" s="28"/>
    </row>
    <row r="50" spans="1:9">
      <c r="A50" s="26"/>
      <c r="B50" s="12"/>
      <c r="C50" s="20"/>
      <c r="D50" s="6"/>
      <c r="E50" s="6"/>
      <c r="F50" s="7"/>
      <c r="G50" s="15"/>
      <c r="H50" s="23"/>
      <c r="I50" s="28"/>
    </row>
    <row r="51" spans="1:9">
      <c r="A51" s="26"/>
      <c r="B51" s="12"/>
      <c r="C51" s="20"/>
      <c r="D51" s="6"/>
      <c r="E51" s="6"/>
      <c r="F51" s="7"/>
      <c r="G51" s="15"/>
      <c r="H51" s="23"/>
      <c r="I51" s="28"/>
    </row>
    <row r="52" spans="1:9">
      <c r="A52" s="26"/>
      <c r="B52" s="12"/>
      <c r="C52" s="20"/>
      <c r="D52" s="6"/>
      <c r="E52" s="6"/>
      <c r="F52" s="7"/>
      <c r="G52" s="15"/>
      <c r="H52" s="23"/>
      <c r="I52" s="28"/>
    </row>
    <row r="53" spans="1:9">
      <c r="A53" s="26"/>
      <c r="B53" s="12"/>
      <c r="C53" s="20"/>
      <c r="D53" s="6"/>
      <c r="E53" s="6"/>
      <c r="F53" s="7"/>
      <c r="G53" s="15"/>
      <c r="H53" s="23"/>
      <c r="I53" s="28"/>
    </row>
    <row r="54" spans="1:9">
      <c r="A54" s="26"/>
      <c r="B54" s="12"/>
      <c r="C54" s="20"/>
      <c r="D54" s="6"/>
      <c r="E54" s="6"/>
      <c r="F54" s="7"/>
      <c r="G54" s="15"/>
      <c r="H54" s="23"/>
      <c r="I54" s="28"/>
    </row>
    <row r="55" spans="1:9">
      <c r="A55" s="26"/>
      <c r="B55" s="12"/>
      <c r="C55" s="20"/>
      <c r="D55" s="6"/>
      <c r="E55" s="6"/>
      <c r="F55" s="7"/>
      <c r="G55" s="15"/>
      <c r="H55" s="23"/>
      <c r="I55" s="28"/>
    </row>
    <row r="56" spans="1:9">
      <c r="A56" s="26"/>
      <c r="B56" s="12"/>
      <c r="C56" s="20"/>
      <c r="D56" s="6"/>
      <c r="E56" s="6"/>
      <c r="F56" s="7"/>
      <c r="G56" s="15"/>
      <c r="H56" s="23"/>
      <c r="I56" s="28"/>
    </row>
    <row r="57" spans="1:9">
      <c r="A57" s="26"/>
      <c r="B57" s="12"/>
      <c r="C57" s="20"/>
      <c r="D57" s="6"/>
      <c r="E57" s="6"/>
      <c r="F57" s="7"/>
      <c r="G57" s="15"/>
      <c r="H57" s="23"/>
      <c r="I57" s="28"/>
    </row>
    <row r="58" spans="1:9">
      <c r="A58" s="26"/>
      <c r="B58" s="12"/>
      <c r="C58" s="20"/>
      <c r="D58" s="6"/>
      <c r="E58" s="6"/>
      <c r="F58" s="7"/>
      <c r="G58" s="15"/>
      <c r="H58" s="23"/>
      <c r="I58" s="28"/>
    </row>
    <row r="59" spans="1:9">
      <c r="A59" s="26"/>
      <c r="B59" s="12"/>
      <c r="C59" s="20"/>
      <c r="D59" s="6"/>
      <c r="E59" s="6"/>
      <c r="F59" s="7"/>
      <c r="G59" s="15"/>
      <c r="H59" s="23"/>
      <c r="I59" s="28"/>
    </row>
    <row r="60" spans="1:9">
      <c r="A60" s="26"/>
      <c r="B60" s="12"/>
      <c r="C60" s="20"/>
      <c r="D60" s="6"/>
      <c r="E60" s="6"/>
      <c r="F60" s="7"/>
      <c r="G60" s="15"/>
      <c r="H60" s="23"/>
      <c r="I60" s="28"/>
    </row>
    <row r="61" spans="1:9">
      <c r="A61" s="26"/>
      <c r="B61" s="12"/>
      <c r="C61" s="20"/>
      <c r="D61" s="6"/>
      <c r="E61" s="6"/>
      <c r="F61" s="7"/>
      <c r="G61" s="15"/>
      <c r="H61" s="23"/>
      <c r="I61" s="28"/>
    </row>
    <row r="62" spans="1:9">
      <c r="A62" s="26"/>
      <c r="B62" s="12"/>
      <c r="C62" s="20"/>
      <c r="D62" s="6"/>
      <c r="E62" s="6"/>
      <c r="F62" s="7"/>
      <c r="G62" s="15"/>
      <c r="H62" s="23"/>
      <c r="I62" s="28"/>
    </row>
    <row r="63" spans="1:9">
      <c r="A63" s="26"/>
      <c r="B63" s="12"/>
      <c r="C63" s="20"/>
      <c r="D63" s="6"/>
      <c r="E63" s="6"/>
      <c r="F63" s="7"/>
      <c r="G63" s="15"/>
      <c r="H63" s="23"/>
      <c r="I63" s="28"/>
    </row>
    <row r="64" spans="1:9">
      <c r="A64" s="26"/>
      <c r="B64" s="12"/>
      <c r="C64" s="20"/>
      <c r="D64" s="6"/>
      <c r="E64" s="6"/>
      <c r="F64" s="7"/>
      <c r="G64" s="15"/>
      <c r="H64" s="23"/>
      <c r="I64" s="28"/>
    </row>
    <row r="65" spans="1:9">
      <c r="A65" s="26"/>
      <c r="B65" s="12"/>
      <c r="C65" s="20"/>
      <c r="D65" s="6"/>
      <c r="E65" s="6"/>
      <c r="F65" s="7"/>
      <c r="G65" s="15"/>
      <c r="H65" s="23"/>
      <c r="I65" s="28"/>
    </row>
    <row r="66" spans="1:9">
      <c r="A66" s="26"/>
      <c r="B66" s="12"/>
      <c r="C66" s="20"/>
      <c r="D66" s="6"/>
      <c r="E66" s="6"/>
      <c r="F66" s="7"/>
      <c r="G66" s="15"/>
      <c r="H66" s="23"/>
      <c r="I66" s="28"/>
    </row>
    <row r="67" spans="1:9">
      <c r="A67" s="26"/>
      <c r="B67" s="12"/>
      <c r="C67" s="20"/>
      <c r="D67" s="6"/>
      <c r="E67" s="6"/>
      <c r="F67" s="7"/>
      <c r="G67" s="15"/>
      <c r="H67" s="23"/>
      <c r="I67" s="28"/>
    </row>
    <row r="68" spans="1:9">
      <c r="A68" s="26"/>
      <c r="B68" s="12"/>
      <c r="C68" s="20"/>
      <c r="D68" s="6"/>
      <c r="E68" s="6"/>
      <c r="F68" s="7"/>
      <c r="G68" s="15"/>
      <c r="H68" s="23"/>
      <c r="I68" s="28"/>
    </row>
    <row r="69" spans="1:9">
      <c r="A69" s="26"/>
      <c r="B69" s="12"/>
      <c r="C69" s="20"/>
      <c r="D69" s="6"/>
      <c r="E69" s="6"/>
      <c r="F69" s="7"/>
      <c r="G69" s="15"/>
      <c r="H69" s="23"/>
      <c r="I69" s="28"/>
    </row>
    <row r="70" spans="1:9">
      <c r="A70" s="26"/>
      <c r="B70" s="12"/>
      <c r="C70" s="20"/>
      <c r="D70" s="6"/>
      <c r="E70" s="6"/>
      <c r="F70" s="7"/>
      <c r="G70" s="15"/>
      <c r="H70" s="23"/>
      <c r="I70" s="28"/>
    </row>
    <row r="71" spans="1:9">
      <c r="A71" s="26"/>
      <c r="B71" s="12"/>
      <c r="C71" s="20"/>
      <c r="D71" s="6"/>
      <c r="E71" s="6"/>
      <c r="F71" s="7"/>
      <c r="G71" s="15"/>
      <c r="H71" s="23"/>
      <c r="I71" s="28"/>
    </row>
    <row r="72" spans="1:9" ht="15.75">
      <c r="A72" s="26"/>
      <c r="B72" s="12"/>
      <c r="C72" s="20"/>
      <c r="D72" s="6"/>
      <c r="E72" s="6"/>
      <c r="F72" s="126"/>
      <c r="G72" s="15"/>
      <c r="H72" s="23"/>
      <c r="I72" s="28"/>
    </row>
    <row r="73" spans="1:9">
      <c r="A73" s="26"/>
      <c r="B73" s="12"/>
      <c r="C73" s="20"/>
      <c r="D73" s="6"/>
      <c r="E73" s="6"/>
      <c r="F73" s="7"/>
      <c r="G73" s="15"/>
      <c r="H73" s="23"/>
      <c r="I73" s="28"/>
    </row>
    <row r="74" spans="1:9">
      <c r="A74" s="26"/>
      <c r="B74" s="12"/>
      <c r="C74" s="20"/>
      <c r="D74" s="6"/>
      <c r="E74" s="6"/>
      <c r="F74" s="7"/>
      <c r="G74" s="15"/>
      <c r="H74" s="23"/>
      <c r="I74" s="28"/>
    </row>
    <row r="75" spans="1:9">
      <c r="A75" s="26"/>
      <c r="B75" s="12"/>
      <c r="C75" s="20"/>
      <c r="D75" s="6"/>
      <c r="E75" s="6"/>
      <c r="F75" s="7"/>
      <c r="G75" s="15"/>
      <c r="H75" s="23"/>
      <c r="I75" s="28"/>
    </row>
    <row r="76" spans="1:9">
      <c r="A76" s="26"/>
      <c r="B76" s="12"/>
      <c r="C76" s="20"/>
      <c r="D76" s="6"/>
      <c r="E76" s="6"/>
      <c r="F76" s="7"/>
      <c r="G76" s="15"/>
      <c r="H76" s="23"/>
      <c r="I76" s="28"/>
    </row>
    <row r="77" spans="1:9">
      <c r="A77" s="26"/>
      <c r="B77" s="12"/>
      <c r="C77" s="20"/>
      <c r="D77" s="6"/>
      <c r="E77" s="6"/>
      <c r="F77" s="7"/>
      <c r="G77" s="15"/>
      <c r="H77" s="23"/>
      <c r="I77" s="28"/>
    </row>
    <row r="78" spans="1:9">
      <c r="A78" s="26"/>
      <c r="B78" s="12"/>
      <c r="C78" s="20"/>
      <c r="D78" s="6"/>
      <c r="E78" s="6"/>
      <c r="F78" s="7"/>
      <c r="G78" s="15"/>
      <c r="H78" s="23"/>
      <c r="I78" s="28"/>
    </row>
    <row r="79" spans="1:9">
      <c r="A79" s="26"/>
      <c r="B79" s="12"/>
      <c r="C79" s="20"/>
      <c r="D79" s="6"/>
      <c r="E79" s="6"/>
      <c r="F79" s="7"/>
      <c r="G79" s="15"/>
      <c r="H79" s="23"/>
      <c r="I79" s="28"/>
    </row>
    <row r="80" spans="1:9">
      <c r="A80" s="26"/>
      <c r="B80" s="12"/>
      <c r="C80" s="20"/>
      <c r="D80" s="6"/>
      <c r="E80" s="6"/>
      <c r="F80" s="7"/>
      <c r="G80" s="15"/>
      <c r="H80" s="23"/>
      <c r="I80" s="28"/>
    </row>
    <row r="81" spans="1:9">
      <c r="A81" s="26"/>
      <c r="B81" s="12"/>
      <c r="C81" s="20"/>
      <c r="D81" s="6"/>
      <c r="E81" s="6"/>
      <c r="F81" s="7"/>
      <c r="G81" s="15"/>
      <c r="H81" s="23"/>
      <c r="I81" s="28"/>
    </row>
    <row r="82" spans="1:9">
      <c r="A82" s="26"/>
      <c r="B82" s="12"/>
      <c r="C82" s="20"/>
      <c r="D82" s="6"/>
      <c r="E82" s="6"/>
      <c r="F82" s="7"/>
      <c r="G82" s="15"/>
      <c r="H82" s="23"/>
      <c r="I82" s="28"/>
    </row>
    <row r="83" spans="1:9">
      <c r="A83" s="26"/>
      <c r="B83" s="12"/>
      <c r="C83" s="20"/>
      <c r="D83" s="6"/>
      <c r="E83" s="6"/>
      <c r="F83" s="7"/>
      <c r="G83" s="15"/>
      <c r="H83" s="23"/>
      <c r="I83" s="28"/>
    </row>
    <row r="84" spans="1:9">
      <c r="A84" s="26"/>
      <c r="B84" s="12"/>
      <c r="C84" s="20"/>
      <c r="D84" s="6"/>
      <c r="E84" s="6"/>
      <c r="F84" s="7"/>
      <c r="G84" s="15"/>
      <c r="H84" s="23"/>
      <c r="I84" s="28"/>
    </row>
    <row r="85" spans="1:9" ht="15.75">
      <c r="A85" s="127"/>
      <c r="B85" s="128"/>
      <c r="C85" s="129"/>
      <c r="D85" s="130"/>
      <c r="E85" s="130"/>
      <c r="F85" s="131"/>
      <c r="G85" s="132"/>
      <c r="H85" s="133"/>
      <c r="I85" s="134"/>
    </row>
    <row r="86" spans="1:9">
      <c r="A86" s="26"/>
      <c r="B86" s="12"/>
      <c r="C86" s="20"/>
      <c r="D86" s="6"/>
      <c r="E86" s="6"/>
      <c r="F86" s="7"/>
      <c r="G86" s="15"/>
      <c r="H86" s="23"/>
      <c r="I86" s="28"/>
    </row>
    <row r="87" spans="1:9">
      <c r="A87" s="26"/>
      <c r="B87" s="12"/>
      <c r="C87" s="20"/>
      <c r="D87" s="6"/>
      <c r="E87" s="6"/>
      <c r="F87" s="7"/>
      <c r="G87" s="15"/>
      <c r="H87" s="23"/>
      <c r="I87" s="28"/>
    </row>
    <row r="88" spans="1:9">
      <c r="A88" s="26"/>
      <c r="B88" s="12"/>
      <c r="C88" s="20"/>
      <c r="D88" s="6"/>
      <c r="E88" s="6"/>
      <c r="F88" s="7"/>
      <c r="G88" s="15"/>
      <c r="H88" s="23"/>
      <c r="I88" s="28"/>
    </row>
    <row r="89" spans="1:9">
      <c r="A89" s="26"/>
      <c r="B89" s="12"/>
      <c r="C89" s="20"/>
      <c r="D89" s="6"/>
      <c r="E89" s="6"/>
      <c r="F89" s="7"/>
      <c r="G89" s="15"/>
      <c r="H89" s="23"/>
      <c r="I89" s="28"/>
    </row>
    <row r="90" spans="1:9">
      <c r="A90" s="26"/>
      <c r="B90" s="12"/>
      <c r="C90" s="20"/>
      <c r="D90" s="6"/>
      <c r="E90" s="6"/>
      <c r="F90" s="7"/>
      <c r="G90" s="15"/>
      <c r="H90" s="23"/>
      <c r="I90" s="28"/>
    </row>
    <row r="91" spans="1:9">
      <c r="A91" s="26"/>
      <c r="B91" s="12"/>
      <c r="C91" s="20"/>
      <c r="D91" s="6"/>
      <c r="E91" s="6"/>
      <c r="F91" s="7"/>
      <c r="G91" s="15"/>
      <c r="H91" s="23"/>
      <c r="I91" s="28"/>
    </row>
    <row r="92" spans="1:9">
      <c r="A92" s="26"/>
      <c r="B92" s="12"/>
      <c r="C92" s="20"/>
      <c r="D92" s="6"/>
      <c r="E92" s="6"/>
      <c r="F92" s="7"/>
      <c r="G92" s="15"/>
      <c r="H92" s="23"/>
      <c r="I92" s="28"/>
    </row>
    <row r="93" spans="1:9">
      <c r="A93" s="26"/>
      <c r="B93" s="12"/>
      <c r="C93" s="20"/>
      <c r="D93" s="6"/>
      <c r="E93" s="6"/>
      <c r="F93" s="7"/>
      <c r="G93" s="15"/>
      <c r="H93" s="23"/>
      <c r="I93" s="28"/>
    </row>
    <row r="94" spans="1:9">
      <c r="A94" s="26"/>
      <c r="B94" s="12"/>
      <c r="C94" s="20"/>
      <c r="D94" s="6"/>
      <c r="E94" s="6"/>
      <c r="F94" s="7"/>
      <c r="G94" s="15"/>
      <c r="H94" s="23"/>
      <c r="I94" s="28"/>
    </row>
    <row r="95" spans="1:9">
      <c r="A95" s="26"/>
      <c r="B95" s="12"/>
      <c r="C95" s="20"/>
      <c r="D95" s="6"/>
      <c r="E95" s="6"/>
      <c r="F95" s="7"/>
      <c r="G95" s="15"/>
      <c r="H95" s="23"/>
      <c r="I95" s="28"/>
    </row>
    <row r="96" spans="1:9">
      <c r="A96" s="26"/>
      <c r="B96" s="12"/>
      <c r="C96" s="20"/>
      <c r="D96" s="6"/>
      <c r="E96" s="6"/>
      <c r="F96" s="7"/>
      <c r="G96" s="15"/>
      <c r="H96" s="23"/>
      <c r="I96" s="28"/>
    </row>
    <row r="97" spans="1:9">
      <c r="A97" s="26"/>
      <c r="B97" s="12"/>
      <c r="C97" s="20"/>
      <c r="D97" s="6"/>
      <c r="E97" s="6"/>
      <c r="F97" s="7"/>
      <c r="G97" s="15"/>
      <c r="H97" s="23"/>
      <c r="I97" s="28"/>
    </row>
    <row r="98" spans="1:9">
      <c r="A98" s="26"/>
      <c r="B98" s="12"/>
      <c r="C98" s="20"/>
      <c r="D98" s="6"/>
      <c r="E98" s="6"/>
      <c r="F98" s="7"/>
      <c r="G98" s="15"/>
      <c r="H98" s="23"/>
      <c r="I98" s="28"/>
    </row>
    <row r="99" spans="1:9">
      <c r="A99" s="26"/>
      <c r="B99" s="12"/>
      <c r="C99" s="20"/>
      <c r="D99" s="6"/>
      <c r="E99" s="6"/>
      <c r="F99" s="7"/>
      <c r="G99" s="15"/>
      <c r="H99" s="23"/>
      <c r="I99" s="28"/>
    </row>
    <row r="100" spans="1:9">
      <c r="A100" s="127"/>
      <c r="B100" s="82"/>
      <c r="C100" s="135"/>
      <c r="D100" s="136"/>
      <c r="E100" s="136"/>
      <c r="F100" s="131"/>
      <c r="G100" s="81"/>
      <c r="H100" s="133"/>
      <c r="I100" s="28"/>
    </row>
    <row r="101" spans="1:9">
      <c r="A101" s="26"/>
      <c r="B101" s="12"/>
      <c r="C101" s="20"/>
      <c r="D101" s="6"/>
      <c r="E101" s="6"/>
      <c r="F101" s="7"/>
      <c r="G101" s="15"/>
      <c r="H101" s="23"/>
      <c r="I101" s="28"/>
    </row>
    <row r="102" spans="1:9">
      <c r="A102" s="26"/>
      <c r="B102" s="12"/>
      <c r="C102" s="20"/>
      <c r="D102" s="6"/>
      <c r="E102" s="6"/>
      <c r="F102" s="7"/>
      <c r="G102" s="15"/>
      <c r="H102" s="23"/>
      <c r="I102" s="28"/>
    </row>
    <row r="103" spans="1:9">
      <c r="A103" s="26"/>
      <c r="B103" s="12"/>
      <c r="C103" s="20"/>
      <c r="D103" s="6"/>
      <c r="E103" s="6"/>
      <c r="F103" s="7"/>
      <c r="G103" s="15"/>
      <c r="H103" s="23"/>
      <c r="I103" s="28"/>
    </row>
    <row r="104" spans="1:9">
      <c r="A104" s="26"/>
      <c r="B104" s="12"/>
      <c r="C104" s="20"/>
      <c r="D104" s="6"/>
      <c r="E104" s="6"/>
      <c r="F104" s="7"/>
      <c r="G104" s="15"/>
      <c r="H104" s="23"/>
      <c r="I104" s="28"/>
    </row>
    <row r="105" spans="1:9">
      <c r="A105" s="26"/>
      <c r="B105" s="12"/>
      <c r="C105" s="20"/>
      <c r="D105" s="6"/>
      <c r="E105" s="6"/>
      <c r="F105" s="7"/>
      <c r="G105" s="15"/>
      <c r="H105" s="23"/>
      <c r="I105" s="28"/>
    </row>
    <row r="106" spans="1:9">
      <c r="A106" s="26"/>
      <c r="B106" s="12"/>
      <c r="C106" s="20"/>
      <c r="D106" s="6"/>
      <c r="E106" s="6"/>
      <c r="F106" s="7"/>
      <c r="G106" s="15"/>
      <c r="H106" s="23"/>
      <c r="I106" s="28"/>
    </row>
    <row r="107" spans="1:9">
      <c r="A107" s="26"/>
      <c r="B107" s="12"/>
      <c r="C107" s="20"/>
      <c r="D107" s="6"/>
      <c r="E107" s="6"/>
      <c r="F107" s="7"/>
      <c r="G107" s="15"/>
      <c r="H107" s="23"/>
      <c r="I107" s="28"/>
    </row>
    <row r="108" spans="1:9">
      <c r="A108" s="26"/>
      <c r="B108" s="12"/>
      <c r="C108" s="20"/>
      <c r="D108" s="6"/>
      <c r="E108" s="6"/>
      <c r="F108" s="7"/>
      <c r="G108" s="15"/>
      <c r="H108" s="23"/>
      <c r="I108" s="28"/>
    </row>
    <row r="109" spans="1:9">
      <c r="A109" s="26"/>
      <c r="B109" s="12"/>
      <c r="C109" s="20"/>
      <c r="D109" s="6"/>
      <c r="E109" s="6"/>
      <c r="F109" s="7"/>
      <c r="G109" s="15"/>
      <c r="H109" s="23"/>
      <c r="I109" s="28"/>
    </row>
    <row r="110" spans="1:9">
      <c r="A110" s="26"/>
      <c r="B110" s="12"/>
      <c r="C110" s="20"/>
      <c r="D110" s="6"/>
      <c r="E110" s="6"/>
      <c r="F110" s="7"/>
      <c r="G110" s="15"/>
      <c r="H110" s="23"/>
      <c r="I110" s="28"/>
    </row>
    <row r="111" spans="1:9">
      <c r="A111" s="26"/>
      <c r="B111" s="12"/>
      <c r="C111" s="20"/>
      <c r="D111" s="6"/>
      <c r="E111" s="6"/>
      <c r="F111" s="7"/>
      <c r="G111" s="15"/>
      <c r="H111" s="23"/>
      <c r="I111" s="28"/>
    </row>
    <row r="112" spans="1:9">
      <c r="A112" s="26"/>
      <c r="B112" s="12"/>
      <c r="C112" s="20"/>
      <c r="D112" s="6"/>
      <c r="E112" s="6"/>
      <c r="F112" s="7"/>
      <c r="G112" s="15"/>
      <c r="H112" s="23"/>
      <c r="I112" s="28"/>
    </row>
    <row r="113" spans="1:9">
      <c r="A113" s="26"/>
      <c r="B113" s="12"/>
      <c r="C113" s="20"/>
      <c r="D113" s="6"/>
      <c r="E113" s="6"/>
      <c r="F113" s="7"/>
      <c r="G113" s="15"/>
      <c r="H113" s="23"/>
      <c r="I113" s="28"/>
    </row>
    <row r="114" spans="1:9">
      <c r="A114" s="26"/>
      <c r="B114" s="12"/>
      <c r="C114" s="20"/>
      <c r="D114" s="6"/>
      <c r="E114" s="6"/>
      <c r="F114" s="7"/>
      <c r="G114" s="15"/>
      <c r="H114" s="23"/>
      <c r="I114" s="28"/>
    </row>
    <row r="115" spans="1:9">
      <c r="A115" s="26"/>
      <c r="B115" s="12"/>
      <c r="C115" s="20"/>
      <c r="D115" s="6"/>
      <c r="E115" s="6"/>
      <c r="F115" s="7"/>
      <c r="G115" s="15"/>
      <c r="H115" s="23"/>
      <c r="I115" s="28"/>
    </row>
    <row r="116" spans="1:9">
      <c r="A116" s="26"/>
      <c r="B116" s="12"/>
      <c r="C116" s="20"/>
      <c r="D116" s="6"/>
      <c r="E116" s="6"/>
      <c r="F116" s="7"/>
      <c r="G116" s="15"/>
      <c r="H116" s="23"/>
      <c r="I116" s="28"/>
    </row>
    <row r="117" spans="1:9">
      <c r="A117" s="26"/>
      <c r="B117" s="12"/>
      <c r="C117" s="20"/>
      <c r="D117" s="6"/>
      <c r="E117" s="6"/>
      <c r="F117" s="7"/>
      <c r="G117" s="15"/>
      <c r="H117" s="23"/>
      <c r="I117" s="28"/>
    </row>
    <row r="118" spans="1:9">
      <c r="A118" s="26"/>
      <c r="B118" s="12"/>
      <c r="C118" s="20"/>
      <c r="D118" s="6"/>
      <c r="E118" s="6"/>
      <c r="F118" s="7"/>
      <c r="G118" s="15"/>
      <c r="H118" s="23"/>
      <c r="I118" s="28"/>
    </row>
    <row r="119" spans="1:9">
      <c r="A119" s="26"/>
      <c r="B119" s="12"/>
      <c r="C119" s="20"/>
      <c r="D119" s="6"/>
      <c r="E119" s="6"/>
      <c r="F119" s="7"/>
      <c r="G119" s="15"/>
      <c r="H119" s="23"/>
      <c r="I119" s="28"/>
    </row>
    <row r="120" spans="1:9">
      <c r="A120" s="26"/>
      <c r="B120" s="12"/>
      <c r="C120" s="20"/>
      <c r="D120" s="6"/>
      <c r="E120" s="6"/>
      <c r="F120" s="7"/>
      <c r="G120" s="15"/>
      <c r="H120" s="23"/>
      <c r="I120" s="28"/>
    </row>
    <row r="121" spans="1:9">
      <c r="A121" s="26"/>
      <c r="B121" s="12"/>
      <c r="C121" s="20"/>
      <c r="D121" s="6"/>
      <c r="E121" s="6"/>
      <c r="F121" s="7"/>
      <c r="G121" s="15"/>
      <c r="H121" s="23"/>
      <c r="I121" s="28"/>
    </row>
    <row r="122" spans="1:9">
      <c r="A122" s="26"/>
      <c r="B122" s="12"/>
      <c r="C122" s="20"/>
      <c r="D122" s="6"/>
      <c r="E122" s="6"/>
      <c r="F122" s="7"/>
      <c r="G122" s="15"/>
      <c r="H122" s="23"/>
      <c r="I122" s="28"/>
    </row>
    <row r="123" spans="1:9">
      <c r="A123" s="26"/>
      <c r="B123" s="12"/>
      <c r="C123" s="20"/>
      <c r="D123" s="6"/>
      <c r="E123" s="6"/>
      <c r="F123" s="7"/>
      <c r="G123" s="15"/>
      <c r="H123" s="23"/>
      <c r="I123" s="28"/>
    </row>
    <row r="124" spans="1:9">
      <c r="A124" s="26"/>
      <c r="B124" s="12"/>
      <c r="C124" s="20"/>
      <c r="D124" s="6"/>
      <c r="E124" s="6"/>
      <c r="F124" s="7"/>
      <c r="G124" s="15"/>
      <c r="H124" s="23"/>
      <c r="I124" s="28"/>
    </row>
    <row r="125" spans="1:9">
      <c r="A125" s="26"/>
      <c r="B125" s="12"/>
      <c r="C125" s="20"/>
      <c r="D125" s="6"/>
      <c r="E125" s="6"/>
      <c r="F125" s="7"/>
      <c r="G125" s="15"/>
      <c r="H125" s="23"/>
      <c r="I125" s="28"/>
    </row>
    <row r="126" spans="1:9">
      <c r="A126" s="26"/>
      <c r="B126" s="12"/>
      <c r="C126" s="20"/>
      <c r="D126" s="6"/>
      <c r="E126" s="6"/>
      <c r="F126" s="7"/>
      <c r="G126" s="15"/>
      <c r="H126" s="23"/>
      <c r="I126" s="28"/>
    </row>
    <row r="127" spans="1:9">
      <c r="A127" s="26"/>
      <c r="B127" s="12"/>
      <c r="C127" s="20"/>
      <c r="D127" s="6"/>
      <c r="E127" s="6"/>
      <c r="F127" s="7"/>
      <c r="G127" s="15"/>
      <c r="H127" s="23"/>
      <c r="I127" s="28"/>
    </row>
    <row r="128" spans="1:9">
      <c r="A128" s="26"/>
      <c r="B128" s="12"/>
      <c r="C128" s="20"/>
      <c r="D128" s="6"/>
      <c r="E128" s="6"/>
      <c r="F128" s="7"/>
      <c r="G128" s="15"/>
      <c r="H128" s="23"/>
      <c r="I128" s="28"/>
    </row>
    <row r="129" spans="1:9">
      <c r="A129" s="26"/>
      <c r="B129" s="12"/>
      <c r="C129" s="20"/>
      <c r="D129" s="6"/>
      <c r="E129" s="6"/>
      <c r="F129" s="7"/>
      <c r="G129" s="15"/>
      <c r="H129" s="23"/>
      <c r="I129" s="28"/>
    </row>
    <row r="130" spans="1:9">
      <c r="A130" s="127"/>
      <c r="B130" s="82"/>
      <c r="C130" s="135"/>
      <c r="D130" s="136"/>
      <c r="E130" s="136"/>
      <c r="F130" s="131"/>
      <c r="G130" s="81"/>
      <c r="H130" s="133"/>
      <c r="I130" s="28"/>
    </row>
    <row r="131" spans="1:9">
      <c r="A131" s="26"/>
      <c r="B131" s="12"/>
      <c r="C131" s="20"/>
      <c r="D131" s="6"/>
      <c r="E131" s="6"/>
      <c r="F131" s="7"/>
      <c r="G131" s="15"/>
      <c r="H131" s="23"/>
      <c r="I131" s="28"/>
    </row>
    <row r="132" spans="1:9">
      <c r="A132" s="26"/>
      <c r="B132" s="12"/>
      <c r="C132" s="20"/>
      <c r="D132" s="6"/>
      <c r="E132" s="6"/>
      <c r="F132" s="7"/>
      <c r="G132" s="15"/>
      <c r="H132" s="23"/>
      <c r="I132" s="28"/>
    </row>
    <row r="133" spans="1:9">
      <c r="A133" s="26"/>
      <c r="B133" s="12"/>
      <c r="C133" s="20"/>
      <c r="D133" s="6"/>
      <c r="E133" s="6"/>
      <c r="F133" s="7"/>
      <c r="G133" s="15"/>
      <c r="H133" s="23"/>
      <c r="I133" s="28"/>
    </row>
    <row r="134" spans="1:9">
      <c r="A134" s="26"/>
      <c r="B134" s="12"/>
      <c r="C134" s="20"/>
      <c r="D134" s="6"/>
      <c r="E134" s="6"/>
      <c r="F134" s="7"/>
      <c r="G134" s="15"/>
      <c r="H134" s="23"/>
      <c r="I134" s="28"/>
    </row>
    <row r="135" spans="1:9">
      <c r="A135" s="26"/>
      <c r="B135" s="12"/>
      <c r="C135" s="20"/>
      <c r="D135" s="6"/>
      <c r="E135" s="6"/>
      <c r="F135" s="7"/>
      <c r="G135" s="15"/>
      <c r="H135" s="23"/>
      <c r="I135" s="28"/>
    </row>
    <row r="136" spans="1:9">
      <c r="A136" s="26"/>
      <c r="B136" s="12"/>
      <c r="C136" s="20"/>
      <c r="D136" s="6"/>
      <c r="E136" s="6"/>
      <c r="F136" s="7"/>
      <c r="G136" s="15"/>
      <c r="H136" s="23"/>
      <c r="I136" s="28"/>
    </row>
    <row r="137" spans="1:9">
      <c r="A137" s="26"/>
      <c r="B137" s="12"/>
      <c r="C137" s="20"/>
      <c r="D137" s="6"/>
      <c r="E137" s="6"/>
      <c r="F137" s="7"/>
      <c r="G137" s="15"/>
      <c r="H137" s="23"/>
      <c r="I137" s="28"/>
    </row>
    <row r="138" spans="1:9">
      <c r="A138" s="26"/>
      <c r="B138" s="12"/>
      <c r="C138" s="20"/>
      <c r="D138" s="6"/>
      <c r="E138" s="6"/>
      <c r="F138" s="7"/>
      <c r="G138" s="15"/>
      <c r="H138" s="23"/>
      <c r="I138" s="28"/>
    </row>
    <row r="139" spans="1:9">
      <c r="A139" s="26"/>
      <c r="B139" s="12"/>
      <c r="C139" s="20"/>
      <c r="D139" s="6"/>
      <c r="E139" s="6"/>
      <c r="F139" s="7"/>
      <c r="G139" s="15"/>
      <c r="H139" s="23"/>
      <c r="I139" s="28"/>
    </row>
    <row r="140" spans="1:9">
      <c r="A140" s="26"/>
      <c r="B140" s="12"/>
      <c r="C140" s="20"/>
      <c r="D140" s="6"/>
      <c r="E140" s="6"/>
      <c r="F140" s="7"/>
      <c r="G140" s="15"/>
      <c r="H140" s="23"/>
      <c r="I140" s="28"/>
    </row>
    <row r="141" spans="1:9">
      <c r="A141" s="127"/>
      <c r="B141" s="82"/>
      <c r="C141" s="135"/>
      <c r="D141" s="136"/>
      <c r="E141" s="136"/>
      <c r="F141" s="131"/>
      <c r="G141" s="81"/>
      <c r="H141" s="133"/>
      <c r="I141" s="28"/>
    </row>
    <row r="142" spans="1:9">
      <c r="A142" s="26"/>
      <c r="B142" s="12"/>
      <c r="C142" s="20"/>
      <c r="D142" s="6"/>
      <c r="E142" s="6"/>
      <c r="F142" s="7"/>
      <c r="G142" s="15"/>
      <c r="H142" s="23"/>
      <c r="I142" s="28"/>
    </row>
    <row r="143" spans="1:9">
      <c r="A143" s="26"/>
      <c r="B143" s="12"/>
      <c r="C143" s="20"/>
      <c r="D143" s="6"/>
      <c r="E143" s="6"/>
      <c r="F143" s="7"/>
      <c r="G143" s="15"/>
      <c r="H143" s="23"/>
      <c r="I143" s="28"/>
    </row>
    <row r="144" spans="1:9">
      <c r="A144" s="26"/>
      <c r="B144" s="12"/>
      <c r="C144" s="20"/>
      <c r="D144" s="6"/>
      <c r="E144" s="6"/>
      <c r="F144" s="7"/>
      <c r="G144" s="15"/>
      <c r="H144" s="23"/>
      <c r="I144" s="28"/>
    </row>
    <row r="145" spans="1:9">
      <c r="A145" s="26"/>
      <c r="B145" s="12"/>
      <c r="C145" s="20"/>
      <c r="D145" s="6"/>
      <c r="E145" s="6"/>
      <c r="F145" s="7"/>
      <c r="G145" s="15"/>
      <c r="H145" s="23"/>
      <c r="I145" s="28"/>
    </row>
    <row r="146" spans="1:9">
      <c r="A146" s="26"/>
      <c r="B146" s="12"/>
      <c r="C146" s="20"/>
      <c r="D146" s="6"/>
      <c r="E146" s="6"/>
      <c r="F146" s="7"/>
      <c r="G146" s="15"/>
      <c r="H146" s="23"/>
      <c r="I146" s="28"/>
    </row>
    <row r="147" spans="1:9">
      <c r="A147" s="26"/>
      <c r="B147" s="12"/>
      <c r="C147" s="20"/>
      <c r="D147" s="6"/>
      <c r="E147" s="6"/>
      <c r="F147" s="7"/>
      <c r="G147" s="15"/>
      <c r="H147" s="23"/>
      <c r="I147" s="28"/>
    </row>
    <row r="148" spans="1:9">
      <c r="A148" s="26"/>
      <c r="B148" s="12"/>
      <c r="C148" s="20"/>
      <c r="D148" s="6"/>
      <c r="E148" s="6"/>
      <c r="F148" s="7"/>
      <c r="G148" s="15"/>
      <c r="H148" s="23"/>
      <c r="I148" s="28"/>
    </row>
    <row r="149" spans="1:9">
      <c r="A149" s="26"/>
      <c r="B149" s="12"/>
      <c r="C149" s="20"/>
      <c r="D149" s="6"/>
      <c r="E149" s="6"/>
      <c r="F149" s="7"/>
      <c r="G149" s="15"/>
      <c r="H149" s="23"/>
      <c r="I149" s="28"/>
    </row>
    <row r="150" spans="1:9">
      <c r="A150" s="26"/>
      <c r="B150" s="12"/>
      <c r="C150" s="20"/>
      <c r="D150" s="6"/>
      <c r="E150" s="6"/>
      <c r="F150" s="7"/>
      <c r="G150" s="15"/>
      <c r="H150" s="23"/>
      <c r="I150" s="28"/>
    </row>
    <row r="151" spans="1:9">
      <c r="A151" s="26"/>
      <c r="B151" s="12"/>
      <c r="C151" s="20"/>
      <c r="D151" s="6"/>
      <c r="E151" s="6"/>
      <c r="F151" s="7"/>
      <c r="G151" s="15"/>
      <c r="H151" s="23"/>
      <c r="I151" s="28"/>
    </row>
    <row r="152" spans="1:9">
      <c r="A152" s="26"/>
      <c r="B152" s="12"/>
      <c r="C152" s="20"/>
      <c r="D152" s="6"/>
      <c r="E152" s="6"/>
      <c r="F152" s="7"/>
      <c r="G152" s="15"/>
      <c r="H152" s="23"/>
      <c r="I152" s="28"/>
    </row>
    <row r="153" spans="1:9">
      <c r="A153" s="26"/>
      <c r="B153" s="12"/>
      <c r="C153" s="20"/>
      <c r="D153" s="6"/>
      <c r="E153" s="6"/>
      <c r="F153" s="7"/>
      <c r="G153" s="15"/>
      <c r="H153" s="23"/>
      <c r="I153" s="28"/>
    </row>
    <row r="154" spans="1:9">
      <c r="A154" s="26"/>
      <c r="B154" s="12"/>
      <c r="C154" s="20"/>
      <c r="D154" s="6"/>
      <c r="E154" s="6"/>
      <c r="F154" s="7"/>
      <c r="G154" s="15"/>
      <c r="H154" s="23"/>
      <c r="I154" s="28"/>
    </row>
    <row r="155" spans="1:9">
      <c r="A155" s="26"/>
      <c r="B155" s="12"/>
      <c r="C155" s="20"/>
      <c r="D155" s="6"/>
      <c r="E155" s="6"/>
      <c r="F155" s="7"/>
      <c r="G155" s="15"/>
      <c r="H155" s="23"/>
      <c r="I155" s="28"/>
    </row>
    <row r="156" spans="1:9">
      <c r="A156" s="26"/>
      <c r="B156" s="12"/>
      <c r="C156" s="20"/>
      <c r="D156" s="6"/>
      <c r="E156" s="6"/>
      <c r="F156" s="7"/>
      <c r="G156" s="15"/>
      <c r="H156" s="23"/>
      <c r="I156" s="28"/>
    </row>
    <row r="157" spans="1:9">
      <c r="A157" s="26"/>
      <c r="B157" s="12"/>
      <c r="C157" s="20"/>
      <c r="D157" s="6"/>
      <c r="E157" s="6"/>
      <c r="F157" s="7"/>
      <c r="G157" s="15"/>
      <c r="H157" s="23"/>
      <c r="I157" s="28"/>
    </row>
    <row r="158" spans="1:9">
      <c r="A158" s="26"/>
      <c r="B158" s="12"/>
      <c r="C158" s="20"/>
      <c r="D158" s="6"/>
      <c r="E158" s="6"/>
      <c r="F158" s="7"/>
      <c r="G158" s="15"/>
      <c r="H158" s="23"/>
      <c r="I158" s="28"/>
    </row>
    <row r="159" spans="1:9">
      <c r="A159" s="26"/>
      <c r="B159" s="12"/>
      <c r="C159" s="20"/>
      <c r="D159" s="6"/>
      <c r="E159" s="6"/>
      <c r="F159" s="7"/>
      <c r="G159" s="15"/>
      <c r="H159" s="23"/>
      <c r="I159" s="28"/>
    </row>
    <row r="160" spans="1:9">
      <c r="A160" s="26"/>
      <c r="B160" s="12"/>
      <c r="C160" s="20"/>
      <c r="D160" s="6"/>
      <c r="E160" s="6"/>
      <c r="F160" s="7"/>
      <c r="G160" s="15"/>
      <c r="H160" s="23"/>
      <c r="I160" s="28"/>
    </row>
    <row r="161" spans="1:9">
      <c r="A161" s="26"/>
      <c r="B161" s="12"/>
      <c r="C161" s="20"/>
      <c r="D161" s="6"/>
      <c r="E161" s="6"/>
      <c r="F161" s="7"/>
      <c r="G161" s="15"/>
      <c r="H161" s="23"/>
      <c r="I161" s="28"/>
    </row>
    <row r="162" spans="1:9">
      <c r="A162" s="26"/>
      <c r="B162" s="12"/>
      <c r="C162" s="20"/>
      <c r="D162" s="6"/>
      <c r="E162" s="6"/>
      <c r="F162" s="7"/>
      <c r="G162" s="15"/>
      <c r="H162" s="23"/>
      <c r="I162" s="28"/>
    </row>
    <row r="163" spans="1:9">
      <c r="A163" s="26"/>
      <c r="B163" s="12"/>
      <c r="C163" s="20"/>
      <c r="D163" s="6"/>
      <c r="E163" s="6"/>
      <c r="F163" s="7"/>
      <c r="G163" s="15"/>
      <c r="H163" s="23"/>
      <c r="I163" s="28"/>
    </row>
    <row r="164" spans="1:9">
      <c r="A164" s="26"/>
      <c r="B164" s="12"/>
      <c r="C164" s="20"/>
      <c r="D164" s="6"/>
      <c r="E164" s="6"/>
      <c r="F164" s="7"/>
      <c r="G164" s="15"/>
      <c r="H164" s="23"/>
      <c r="I164" s="28"/>
    </row>
    <row r="165" spans="1:9">
      <c r="A165" s="26"/>
      <c r="B165" s="12"/>
      <c r="C165" s="20"/>
      <c r="D165" s="6"/>
      <c r="E165" s="6"/>
      <c r="F165" s="7"/>
      <c r="G165" s="15"/>
      <c r="H165" s="23"/>
      <c r="I165" s="28"/>
    </row>
    <row r="166" spans="1:9">
      <c r="A166" s="26"/>
      <c r="B166" s="12"/>
      <c r="C166" s="20"/>
      <c r="D166" s="6"/>
      <c r="E166" s="6"/>
      <c r="F166" s="7"/>
      <c r="G166" s="15"/>
      <c r="H166" s="23"/>
      <c r="I166" s="28"/>
    </row>
    <row r="167" spans="1:9">
      <c r="A167" s="26"/>
      <c r="B167" s="12"/>
      <c r="C167" s="20"/>
      <c r="D167" s="6"/>
      <c r="E167" s="6"/>
      <c r="F167" s="7"/>
      <c r="G167" s="15"/>
      <c r="H167" s="23"/>
      <c r="I167" s="28"/>
    </row>
    <row r="168" spans="1:9">
      <c r="A168" s="26"/>
      <c r="B168" s="12"/>
      <c r="C168" s="20"/>
      <c r="D168" s="6"/>
      <c r="E168" s="6"/>
      <c r="F168" s="7"/>
      <c r="G168" s="15"/>
      <c r="H168" s="23"/>
      <c r="I168" s="28"/>
    </row>
    <row r="169" spans="1:9">
      <c r="A169" s="26"/>
      <c r="B169" s="12"/>
      <c r="C169" s="20"/>
      <c r="D169" s="6"/>
      <c r="E169" s="6"/>
      <c r="F169" s="7"/>
      <c r="G169" s="15"/>
      <c r="H169" s="23"/>
      <c r="I169" s="28"/>
    </row>
    <row r="170" spans="1:9">
      <c r="A170" s="26"/>
      <c r="B170" s="12"/>
      <c r="C170" s="20"/>
      <c r="D170" s="6"/>
      <c r="E170" s="6"/>
      <c r="F170" s="7"/>
      <c r="G170" s="15"/>
      <c r="H170" s="23"/>
      <c r="I170" s="28"/>
    </row>
    <row r="171" spans="1:9">
      <c r="A171" s="26"/>
      <c r="B171" s="12"/>
      <c r="C171" s="20"/>
      <c r="D171" s="6"/>
      <c r="E171" s="6"/>
      <c r="F171" s="7"/>
      <c r="G171" s="15"/>
      <c r="H171" s="23"/>
      <c r="I171" s="28"/>
    </row>
    <row r="172" spans="1:9">
      <c r="A172" s="26"/>
      <c r="B172" s="12"/>
      <c r="C172" s="20"/>
      <c r="D172" s="6"/>
      <c r="E172" s="6"/>
      <c r="F172" s="7"/>
      <c r="G172" s="15"/>
      <c r="H172" s="23"/>
      <c r="I172" s="28"/>
    </row>
    <row r="173" spans="1:9">
      <c r="A173" s="26"/>
      <c r="B173" s="12"/>
      <c r="C173" s="20"/>
      <c r="D173" s="6"/>
      <c r="E173" s="6"/>
      <c r="F173" s="7"/>
      <c r="G173" s="15"/>
      <c r="H173" s="23"/>
      <c r="I173" s="28"/>
    </row>
    <row r="174" spans="1:9">
      <c r="A174" s="26"/>
      <c r="B174" s="12"/>
      <c r="C174" s="20"/>
      <c r="D174" s="6"/>
      <c r="E174" s="6"/>
      <c r="F174" s="7"/>
      <c r="G174" s="15"/>
      <c r="H174" s="23"/>
      <c r="I174" s="28"/>
    </row>
    <row r="175" spans="1:9">
      <c r="A175" s="26"/>
      <c r="B175" s="12"/>
      <c r="C175" s="20"/>
      <c r="D175" s="6"/>
      <c r="E175" s="6"/>
      <c r="F175" s="7"/>
      <c r="G175" s="15"/>
      <c r="H175" s="23"/>
      <c r="I175" s="28"/>
    </row>
    <row r="176" spans="1:9">
      <c r="A176" s="26"/>
      <c r="B176" s="12"/>
      <c r="C176" s="20"/>
      <c r="D176" s="6"/>
      <c r="E176" s="6"/>
      <c r="F176" s="7"/>
      <c r="G176" s="15"/>
      <c r="H176" s="23"/>
      <c r="I176" s="28"/>
    </row>
    <row r="177" spans="1:9">
      <c r="A177" s="26"/>
      <c r="B177" s="12"/>
      <c r="C177" s="20"/>
      <c r="D177" s="6"/>
      <c r="E177" s="6"/>
      <c r="F177" s="7"/>
      <c r="G177" s="15"/>
      <c r="H177" s="23"/>
      <c r="I177" s="28"/>
    </row>
    <row r="178" spans="1:9">
      <c r="A178" s="26"/>
      <c r="B178" s="12"/>
      <c r="C178" s="20"/>
      <c r="D178" s="6"/>
      <c r="E178" s="6"/>
      <c r="F178" s="7"/>
      <c r="G178" s="15"/>
      <c r="H178" s="23"/>
      <c r="I178" s="28"/>
    </row>
    <row r="179" spans="1:9">
      <c r="A179" s="26"/>
      <c r="B179" s="12"/>
      <c r="C179" s="20"/>
      <c r="D179" s="6"/>
      <c r="E179" s="6"/>
      <c r="F179" s="7"/>
      <c r="G179" s="15"/>
      <c r="H179" s="23"/>
      <c r="I179" s="28"/>
    </row>
    <row r="180" spans="1:9">
      <c r="A180" s="127"/>
      <c r="B180" s="82"/>
      <c r="C180" s="135"/>
      <c r="D180" s="136"/>
      <c r="E180" s="136"/>
      <c r="F180" s="131"/>
      <c r="G180" s="81"/>
      <c r="H180" s="133"/>
      <c r="I180" s="28"/>
    </row>
    <row r="181" spans="1:9">
      <c r="A181" s="26"/>
      <c r="B181" s="12"/>
      <c r="C181" s="20"/>
      <c r="D181" s="6"/>
      <c r="E181" s="6"/>
      <c r="F181" s="7"/>
      <c r="G181" s="15"/>
      <c r="H181" s="23"/>
      <c r="I181" s="28"/>
    </row>
    <row r="182" spans="1:9">
      <c r="A182" s="26"/>
      <c r="B182" s="12"/>
      <c r="C182" s="20"/>
      <c r="D182" s="6"/>
      <c r="E182" s="6"/>
      <c r="F182" s="7"/>
      <c r="G182" s="15"/>
      <c r="H182" s="23"/>
      <c r="I182" s="28"/>
    </row>
    <row r="183" spans="1:9">
      <c r="A183" s="26"/>
      <c r="B183" s="12"/>
      <c r="C183" s="20"/>
      <c r="D183" s="6"/>
      <c r="E183" s="6"/>
      <c r="F183" s="7"/>
      <c r="G183" s="15"/>
      <c r="H183" s="23"/>
      <c r="I183" s="28"/>
    </row>
    <row r="184" spans="1:9">
      <c r="A184" s="26"/>
      <c r="B184" s="12"/>
      <c r="C184" s="20"/>
      <c r="D184" s="6"/>
      <c r="E184" s="6"/>
      <c r="F184" s="7"/>
      <c r="G184" s="15"/>
      <c r="H184" s="23"/>
      <c r="I184" s="28"/>
    </row>
    <row r="185" spans="1:9">
      <c r="A185" s="26"/>
      <c r="B185" s="12"/>
      <c r="C185" s="20"/>
      <c r="D185" s="6"/>
      <c r="E185" s="6"/>
      <c r="F185" s="7"/>
      <c r="G185" s="15"/>
      <c r="H185" s="23"/>
      <c r="I185" s="28"/>
    </row>
    <row r="186" spans="1:9">
      <c r="A186" s="26"/>
      <c r="B186" s="12"/>
      <c r="C186" s="20"/>
      <c r="D186" s="6"/>
      <c r="E186" s="6"/>
      <c r="F186" s="7"/>
      <c r="G186" s="15"/>
      <c r="H186" s="23"/>
      <c r="I186" s="28"/>
    </row>
    <row r="187" spans="1:9">
      <c r="A187" s="26"/>
      <c r="B187" s="12"/>
      <c r="C187" s="20"/>
      <c r="D187" s="6"/>
      <c r="E187" s="6"/>
      <c r="F187" s="7"/>
      <c r="G187" s="15"/>
      <c r="H187" s="23"/>
      <c r="I187" s="28"/>
    </row>
    <row r="188" spans="1:9">
      <c r="A188" s="26"/>
      <c r="B188" s="12"/>
      <c r="C188" s="20"/>
      <c r="D188" s="6"/>
      <c r="E188" s="6"/>
      <c r="F188" s="7"/>
      <c r="G188" s="15"/>
      <c r="H188" s="23"/>
      <c r="I188" s="28"/>
    </row>
    <row r="189" spans="1:9">
      <c r="A189" s="26"/>
      <c r="B189" s="12"/>
      <c r="C189" s="20"/>
      <c r="D189" s="6"/>
      <c r="E189" s="6"/>
      <c r="F189" s="7"/>
      <c r="G189" s="15"/>
      <c r="H189" s="23"/>
      <c r="I189" s="28"/>
    </row>
    <row r="190" spans="1:9">
      <c r="A190" s="26"/>
      <c r="B190" s="12"/>
      <c r="C190" s="20"/>
      <c r="D190" s="6"/>
      <c r="E190" s="6"/>
      <c r="F190" s="7"/>
      <c r="G190" s="15"/>
      <c r="H190" s="23"/>
      <c r="I190" s="28"/>
    </row>
    <row r="191" spans="1:9">
      <c r="A191" s="26"/>
      <c r="B191" s="12"/>
      <c r="C191" s="20"/>
      <c r="D191" s="6"/>
      <c r="E191" s="6"/>
      <c r="F191" s="7"/>
      <c r="G191" s="15"/>
      <c r="H191" s="23"/>
      <c r="I191" s="28"/>
    </row>
    <row r="192" spans="1:9">
      <c r="A192" s="26"/>
      <c r="B192" s="12"/>
      <c r="C192" s="20"/>
      <c r="D192" s="6"/>
      <c r="E192" s="6"/>
      <c r="F192" s="7"/>
      <c r="G192" s="15"/>
      <c r="H192" s="23"/>
      <c r="I192" s="28"/>
    </row>
    <row r="193" spans="1:9">
      <c r="A193" s="26"/>
      <c r="B193" s="12"/>
      <c r="C193" s="20"/>
      <c r="D193" s="6"/>
      <c r="E193" s="6"/>
      <c r="F193" s="7"/>
      <c r="G193" s="15"/>
      <c r="H193" s="23"/>
      <c r="I193" s="28"/>
    </row>
    <row r="194" spans="1:9">
      <c r="A194" s="26"/>
      <c r="B194" s="12"/>
      <c r="C194" s="20"/>
      <c r="D194" s="6"/>
      <c r="E194" s="6"/>
      <c r="F194" s="7"/>
      <c r="G194" s="15"/>
      <c r="H194" s="23"/>
      <c r="I194" s="28"/>
    </row>
    <row r="195" spans="1:9">
      <c r="A195" s="26"/>
      <c r="B195" s="12"/>
      <c r="C195" s="20"/>
      <c r="D195" s="6"/>
      <c r="E195" s="6"/>
      <c r="F195" s="7"/>
      <c r="G195" s="15"/>
      <c r="H195" s="23"/>
      <c r="I195" s="28"/>
    </row>
    <row r="196" spans="1:9">
      <c r="A196" s="26"/>
      <c r="B196" s="12"/>
      <c r="C196" s="20"/>
      <c r="D196" s="6"/>
      <c r="E196" s="6"/>
      <c r="F196" s="7"/>
      <c r="G196" s="15"/>
      <c r="H196" s="23"/>
      <c r="I196" s="28"/>
    </row>
    <row r="197" spans="1:9">
      <c r="A197" s="26"/>
      <c r="B197" s="12"/>
      <c r="C197" s="20"/>
      <c r="D197" s="6"/>
      <c r="E197" s="6"/>
      <c r="F197" s="7"/>
      <c r="G197" s="15"/>
      <c r="H197" s="23"/>
      <c r="I197" s="28"/>
    </row>
    <row r="198" spans="1:9">
      <c r="A198" s="26"/>
      <c r="B198" s="12"/>
      <c r="C198" s="20"/>
      <c r="D198" s="6"/>
      <c r="E198" s="6"/>
      <c r="F198" s="7"/>
      <c r="G198" s="15"/>
      <c r="H198" s="23"/>
      <c r="I198" s="28"/>
    </row>
    <row r="199" spans="1:9">
      <c r="A199" s="26"/>
      <c r="B199" s="12"/>
      <c r="C199" s="20"/>
      <c r="D199" s="6"/>
      <c r="E199" s="6"/>
      <c r="F199" s="7"/>
      <c r="G199" s="15"/>
      <c r="H199" s="23"/>
      <c r="I199" s="28"/>
    </row>
    <row r="200" spans="1:9">
      <c r="A200" s="26"/>
      <c r="B200" s="12"/>
      <c r="C200" s="20"/>
      <c r="D200" s="6"/>
      <c r="E200" s="6"/>
      <c r="F200" s="7"/>
      <c r="G200" s="15"/>
      <c r="H200" s="23"/>
      <c r="I200" s="28"/>
    </row>
    <row r="201" spans="1:9">
      <c r="A201" s="26"/>
      <c r="B201" s="12"/>
      <c r="C201" s="20"/>
      <c r="D201" s="6"/>
      <c r="E201" s="6"/>
      <c r="F201" s="7"/>
      <c r="G201" s="15"/>
      <c r="H201" s="23"/>
      <c r="I201" s="28"/>
    </row>
    <row r="202" spans="1:9">
      <c r="A202" s="26"/>
      <c r="B202" s="12"/>
      <c r="C202" s="20"/>
      <c r="D202" s="6"/>
      <c r="E202" s="6"/>
      <c r="F202" s="7"/>
      <c r="G202" s="15"/>
      <c r="H202" s="23"/>
      <c r="I202" s="28"/>
    </row>
    <row r="203" spans="1:9">
      <c r="A203" s="26"/>
      <c r="B203" s="12"/>
      <c r="C203" s="20"/>
      <c r="D203" s="6"/>
      <c r="E203" s="6"/>
      <c r="F203" s="7"/>
      <c r="G203" s="15"/>
      <c r="H203" s="23"/>
      <c r="I203" s="28"/>
    </row>
    <row r="204" spans="1:9">
      <c r="A204" s="26"/>
      <c r="B204" s="12"/>
      <c r="C204" s="20"/>
      <c r="D204" s="6"/>
      <c r="E204" s="6"/>
      <c r="F204" s="7"/>
      <c r="G204" s="15"/>
      <c r="H204" s="23"/>
      <c r="I204" s="28"/>
    </row>
    <row r="205" spans="1:9">
      <c r="A205" s="26"/>
      <c r="B205" s="12"/>
      <c r="C205" s="20"/>
      <c r="D205" s="6"/>
      <c r="E205" s="6"/>
      <c r="F205" s="7"/>
      <c r="G205" s="15"/>
      <c r="H205" s="23"/>
      <c r="I205" s="28"/>
    </row>
    <row r="206" spans="1:9">
      <c r="A206" s="26"/>
      <c r="B206" s="12"/>
      <c r="C206" s="20"/>
      <c r="D206" s="6"/>
      <c r="E206" s="6"/>
      <c r="F206" s="7"/>
      <c r="G206" s="15"/>
      <c r="H206" s="23"/>
      <c r="I206" s="28"/>
    </row>
    <row r="207" spans="1:9">
      <c r="A207" s="26"/>
      <c r="B207" s="12"/>
      <c r="C207" s="20"/>
      <c r="D207" s="6"/>
      <c r="E207" s="6"/>
      <c r="F207" s="7"/>
      <c r="G207" s="15"/>
      <c r="H207" s="23"/>
      <c r="I207" s="28"/>
    </row>
    <row r="208" spans="1:9">
      <c r="A208" s="26"/>
      <c r="B208" s="12"/>
      <c r="C208" s="20"/>
      <c r="D208" s="6"/>
      <c r="E208" s="6"/>
      <c r="F208" s="7"/>
      <c r="G208" s="15"/>
      <c r="H208" s="23"/>
      <c r="I208" s="28"/>
    </row>
    <row r="209" spans="1:9">
      <c r="A209" s="26"/>
      <c r="B209" s="12"/>
      <c r="C209" s="20"/>
      <c r="D209" s="6"/>
      <c r="E209" s="6"/>
      <c r="F209" s="7"/>
      <c r="G209" s="15"/>
      <c r="H209" s="23"/>
      <c r="I209" s="28"/>
    </row>
    <row r="210" spans="1:9">
      <c r="A210" s="26"/>
      <c r="B210" s="12"/>
      <c r="C210" s="20"/>
      <c r="D210" s="6"/>
      <c r="E210" s="6"/>
      <c r="F210" s="7"/>
      <c r="G210" s="15"/>
      <c r="H210" s="23"/>
      <c r="I210" s="28"/>
    </row>
    <row r="211" spans="1:9">
      <c r="A211" s="26"/>
      <c r="B211" s="12"/>
      <c r="C211" s="20"/>
      <c r="D211" s="6"/>
      <c r="E211" s="6"/>
      <c r="F211" s="7"/>
      <c r="G211" s="15"/>
      <c r="H211" s="23"/>
      <c r="I211" s="28"/>
    </row>
    <row r="212" spans="1:9">
      <c r="A212" s="26"/>
      <c r="B212" s="12"/>
      <c r="C212" s="20"/>
      <c r="D212" s="6"/>
      <c r="E212" s="6"/>
      <c r="F212" s="7"/>
      <c r="G212" s="15"/>
      <c r="H212" s="23"/>
      <c r="I212" s="28"/>
    </row>
    <row r="213" spans="1:9">
      <c r="A213" s="127"/>
      <c r="B213" s="82"/>
      <c r="C213" s="135"/>
      <c r="D213" s="136"/>
      <c r="E213" s="136"/>
      <c r="F213" s="131"/>
      <c r="G213" s="81"/>
      <c r="H213" s="133"/>
      <c r="I213" s="28"/>
    </row>
    <row r="214" spans="1:9">
      <c r="A214" s="26"/>
      <c r="B214" s="12"/>
      <c r="C214" s="20"/>
      <c r="D214" s="6"/>
      <c r="E214" s="6"/>
      <c r="F214" s="7"/>
      <c r="G214" s="15"/>
      <c r="H214" s="23"/>
      <c r="I214" s="28"/>
    </row>
    <row r="215" spans="1:9">
      <c r="A215" s="26"/>
      <c r="B215" s="12"/>
      <c r="C215" s="20"/>
      <c r="D215" s="6"/>
      <c r="E215" s="6"/>
      <c r="F215" s="7"/>
      <c r="G215" s="15"/>
      <c r="H215" s="23"/>
      <c r="I215" s="28"/>
    </row>
    <row r="216" spans="1:9">
      <c r="A216" s="26"/>
      <c r="B216" s="12"/>
      <c r="C216" s="20"/>
      <c r="D216" s="6"/>
      <c r="E216" s="6"/>
      <c r="F216" s="7"/>
      <c r="G216" s="15"/>
      <c r="H216" s="23"/>
      <c r="I216" s="28"/>
    </row>
    <row r="217" spans="1:9">
      <c r="A217" s="26"/>
      <c r="B217" s="12"/>
      <c r="C217" s="20"/>
      <c r="D217" s="6"/>
      <c r="E217" s="6"/>
      <c r="F217" s="7"/>
      <c r="G217" s="15"/>
      <c r="H217" s="23"/>
      <c r="I217" s="28"/>
    </row>
    <row r="218" spans="1:9">
      <c r="A218" s="26"/>
      <c r="B218" s="12"/>
      <c r="C218" s="20"/>
      <c r="D218" s="6"/>
      <c r="E218" s="6"/>
      <c r="F218" s="7"/>
      <c r="G218" s="15"/>
      <c r="H218" s="23"/>
      <c r="I218" s="28"/>
    </row>
    <row r="219" spans="1:9">
      <c r="A219" s="26"/>
      <c r="B219" s="12"/>
      <c r="C219" s="20"/>
      <c r="D219" s="6"/>
      <c r="E219" s="6"/>
      <c r="F219" s="7"/>
      <c r="G219" s="15"/>
      <c r="H219" s="23"/>
      <c r="I219" s="28"/>
    </row>
    <row r="220" spans="1:9">
      <c r="A220" s="26"/>
      <c r="B220" s="12"/>
      <c r="C220" s="20"/>
      <c r="D220" s="6"/>
      <c r="E220" s="6"/>
      <c r="F220" s="7"/>
      <c r="G220" s="15"/>
      <c r="H220" s="23"/>
      <c r="I220" s="28"/>
    </row>
    <row r="221" spans="1:9">
      <c r="A221" s="26"/>
      <c r="B221" s="12"/>
      <c r="C221" s="20"/>
      <c r="D221" s="6"/>
      <c r="E221" s="6"/>
      <c r="F221" s="7"/>
      <c r="G221" s="15"/>
      <c r="H221" s="23"/>
      <c r="I221" s="28"/>
    </row>
    <row r="222" spans="1:9">
      <c r="A222" s="26"/>
      <c r="B222" s="12"/>
      <c r="C222" s="20"/>
      <c r="D222" s="6"/>
      <c r="E222" s="6"/>
      <c r="F222" s="7"/>
      <c r="G222" s="15"/>
      <c r="H222" s="23"/>
      <c r="I222" s="28"/>
    </row>
    <row r="223" spans="1:9">
      <c r="A223" s="127"/>
      <c r="B223" s="82"/>
      <c r="C223" s="135"/>
      <c r="D223" s="136"/>
      <c r="E223" s="136"/>
      <c r="F223" s="131"/>
      <c r="G223" s="81"/>
      <c r="H223" s="133"/>
      <c r="I223" s="28"/>
    </row>
    <row r="224" spans="1:9">
      <c r="A224" s="26"/>
      <c r="B224" s="12"/>
      <c r="C224" s="20"/>
      <c r="D224" s="6"/>
      <c r="E224" s="6"/>
      <c r="F224" s="7"/>
      <c r="G224" s="15"/>
      <c r="H224" s="23"/>
      <c r="I224" s="28"/>
    </row>
    <row r="225" spans="1:9">
      <c r="A225" s="26"/>
      <c r="B225" s="12"/>
      <c r="C225" s="20"/>
      <c r="D225" s="6"/>
      <c r="E225" s="6"/>
      <c r="F225" s="7"/>
      <c r="G225" s="15"/>
      <c r="H225" s="23"/>
      <c r="I225" s="28"/>
    </row>
    <row r="226" spans="1:9">
      <c r="A226" s="26"/>
      <c r="B226" s="12"/>
      <c r="C226" s="20"/>
      <c r="D226" s="6"/>
      <c r="E226" s="6"/>
      <c r="F226" s="7"/>
      <c r="G226" s="15"/>
      <c r="H226" s="23"/>
      <c r="I226" s="28"/>
    </row>
    <row r="227" spans="1:9">
      <c r="A227" s="26"/>
      <c r="B227" s="12"/>
      <c r="C227" s="20"/>
      <c r="D227" s="6"/>
      <c r="E227" s="6"/>
      <c r="F227" s="7"/>
      <c r="G227" s="15"/>
      <c r="H227" s="23"/>
      <c r="I227" s="28"/>
    </row>
    <row r="228" spans="1:9">
      <c r="A228" s="26"/>
      <c r="B228" s="12"/>
      <c r="C228" s="20"/>
      <c r="D228" s="6"/>
      <c r="E228" s="6"/>
      <c r="F228" s="7"/>
      <c r="G228" s="15"/>
      <c r="H228" s="23"/>
      <c r="I228" s="28"/>
    </row>
    <row r="229" spans="1:9">
      <c r="A229" s="26"/>
      <c r="B229" s="12"/>
      <c r="C229" s="20"/>
      <c r="D229" s="6"/>
      <c r="E229" s="6"/>
      <c r="F229" s="7"/>
      <c r="G229" s="15"/>
      <c r="H229" s="23"/>
      <c r="I229" s="28"/>
    </row>
    <row r="230" spans="1:9">
      <c r="A230" s="26"/>
      <c r="B230" s="12"/>
      <c r="C230" s="20"/>
      <c r="D230" s="6"/>
      <c r="E230" s="6"/>
      <c r="F230" s="7"/>
      <c r="G230" s="15"/>
      <c r="H230" s="23"/>
      <c r="I230" s="28"/>
    </row>
    <row r="231" spans="1:9">
      <c r="A231" s="26"/>
      <c r="B231" s="12"/>
      <c r="C231" s="20"/>
      <c r="D231" s="6"/>
      <c r="E231" s="6"/>
      <c r="F231" s="7"/>
      <c r="G231" s="15"/>
      <c r="H231" s="23"/>
      <c r="I231" s="28"/>
    </row>
    <row r="232" spans="1:9">
      <c r="A232" s="26"/>
      <c r="B232" s="12"/>
      <c r="C232" s="20"/>
      <c r="D232" s="6"/>
      <c r="E232" s="6"/>
      <c r="F232" s="7"/>
      <c r="G232" s="15"/>
      <c r="H232" s="23"/>
      <c r="I232" s="28"/>
    </row>
    <row r="233" spans="1:9">
      <c r="A233" s="26"/>
      <c r="B233" s="12"/>
      <c r="C233" s="20"/>
      <c r="D233" s="6"/>
      <c r="E233" s="6"/>
      <c r="F233" s="7"/>
      <c r="G233" s="15"/>
      <c r="H233" s="23"/>
      <c r="I233" s="28"/>
    </row>
    <row r="234" spans="1:9">
      <c r="A234" s="26"/>
      <c r="B234" s="12"/>
      <c r="C234" s="20"/>
      <c r="D234" s="6"/>
      <c r="E234" s="6"/>
      <c r="F234" s="7"/>
      <c r="G234" s="15"/>
      <c r="H234" s="23"/>
      <c r="I234" s="28"/>
    </row>
    <row r="235" spans="1:9">
      <c r="A235" s="26"/>
      <c r="B235" s="12"/>
      <c r="C235" s="20"/>
      <c r="D235" s="6"/>
      <c r="E235" s="6"/>
      <c r="F235" s="7"/>
      <c r="G235" s="15"/>
      <c r="H235" s="23"/>
      <c r="I235" s="28"/>
    </row>
    <row r="236" spans="1:9">
      <c r="A236" s="26"/>
      <c r="B236" s="12"/>
      <c r="C236" s="20"/>
      <c r="D236" s="6"/>
      <c r="E236" s="6"/>
      <c r="F236" s="7"/>
      <c r="G236" s="15"/>
      <c r="H236" s="23"/>
      <c r="I236" s="28"/>
    </row>
    <row r="237" spans="1:9">
      <c r="A237" s="26"/>
      <c r="B237" s="12"/>
      <c r="C237" s="20"/>
      <c r="D237" s="6"/>
      <c r="E237" s="6"/>
      <c r="F237" s="7"/>
      <c r="G237" s="15"/>
      <c r="H237" s="23"/>
      <c r="I237" s="28"/>
    </row>
    <row r="238" spans="1:9">
      <c r="A238" s="26"/>
      <c r="B238" s="12"/>
      <c r="C238" s="20"/>
      <c r="D238" s="6"/>
      <c r="E238" s="6"/>
      <c r="F238" s="7"/>
      <c r="G238" s="15"/>
      <c r="H238" s="23"/>
      <c r="I238" s="28"/>
    </row>
    <row r="239" spans="1:9">
      <c r="A239" s="26"/>
      <c r="B239" s="12"/>
      <c r="C239" s="20"/>
      <c r="D239" s="6"/>
      <c r="E239" s="6"/>
      <c r="F239" s="7"/>
      <c r="G239" s="15"/>
      <c r="H239" s="23"/>
      <c r="I239" s="28"/>
    </row>
    <row r="240" spans="1:9">
      <c r="A240" s="26"/>
      <c r="B240" s="12"/>
      <c r="C240" s="20"/>
      <c r="D240" s="6"/>
      <c r="E240" s="6"/>
      <c r="F240" s="7"/>
      <c r="G240" s="15"/>
      <c r="H240" s="23"/>
      <c r="I240" s="28"/>
    </row>
    <row r="241" spans="1:9">
      <c r="A241" s="26"/>
      <c r="B241" s="12"/>
      <c r="C241" s="20"/>
      <c r="D241" s="6"/>
      <c r="E241" s="6"/>
      <c r="F241" s="7"/>
      <c r="G241" s="15"/>
      <c r="H241" s="23"/>
      <c r="I241" s="28"/>
    </row>
    <row r="242" spans="1:9">
      <c r="A242" s="26"/>
      <c r="B242" s="12"/>
      <c r="C242" s="20"/>
      <c r="D242" s="6"/>
      <c r="E242" s="6"/>
      <c r="F242" s="7"/>
      <c r="G242" s="15"/>
      <c r="H242" s="23"/>
      <c r="I242" s="28"/>
    </row>
    <row r="243" spans="1:9">
      <c r="A243" s="26"/>
      <c r="B243" s="12"/>
      <c r="C243" s="20"/>
      <c r="D243" s="6"/>
      <c r="E243" s="6"/>
      <c r="F243" s="7"/>
      <c r="G243" s="15"/>
      <c r="H243" s="23"/>
      <c r="I243" s="28"/>
    </row>
    <row r="244" spans="1:9">
      <c r="A244" s="26"/>
      <c r="B244" s="12"/>
      <c r="C244" s="20"/>
      <c r="D244" s="6"/>
      <c r="E244" s="6"/>
      <c r="F244" s="7"/>
      <c r="G244" s="15"/>
      <c r="H244" s="23"/>
      <c r="I244" s="28"/>
    </row>
    <row r="245" spans="1:9">
      <c r="A245" s="26"/>
      <c r="B245" s="12"/>
      <c r="C245" s="20"/>
      <c r="D245" s="6"/>
      <c r="E245" s="6"/>
      <c r="F245" s="7"/>
      <c r="G245" s="15"/>
      <c r="H245" s="23"/>
      <c r="I245" s="28"/>
    </row>
    <row r="246" spans="1:9">
      <c r="A246" s="26"/>
      <c r="B246" s="12"/>
      <c r="C246" s="20"/>
      <c r="D246" s="6"/>
      <c r="E246" s="6"/>
      <c r="F246" s="7"/>
      <c r="G246" s="15"/>
      <c r="H246" s="23"/>
      <c r="I246" s="28"/>
    </row>
    <row r="247" spans="1:9">
      <c r="A247" s="26"/>
      <c r="B247" s="12"/>
      <c r="C247" s="20"/>
      <c r="D247" s="6"/>
      <c r="E247" s="6"/>
      <c r="F247" s="7"/>
      <c r="G247" s="15"/>
      <c r="H247" s="23"/>
      <c r="I247" s="28"/>
    </row>
    <row r="248" spans="1:9">
      <c r="A248" s="26"/>
      <c r="B248" s="12"/>
      <c r="C248" s="20"/>
      <c r="D248" s="6"/>
      <c r="E248" s="6"/>
      <c r="F248" s="7"/>
      <c r="G248" s="15"/>
      <c r="H248" s="23"/>
      <c r="I248" s="28"/>
    </row>
    <row r="249" spans="1:9">
      <c r="A249" s="26"/>
      <c r="B249" s="12"/>
      <c r="C249" s="20"/>
      <c r="D249" s="6"/>
      <c r="E249" s="6"/>
      <c r="F249" s="7"/>
      <c r="G249" s="15"/>
      <c r="H249" s="23"/>
      <c r="I249" s="28"/>
    </row>
    <row r="250" spans="1:9">
      <c r="A250" s="26"/>
      <c r="B250" s="12"/>
      <c r="C250" s="20"/>
      <c r="D250" s="6"/>
      <c r="E250" s="6"/>
      <c r="F250" s="7"/>
      <c r="G250" s="15"/>
      <c r="H250" s="23"/>
      <c r="I250" s="28"/>
    </row>
    <row r="251" spans="1:9">
      <c r="A251" s="26"/>
      <c r="B251" s="12"/>
      <c r="C251" s="20"/>
      <c r="D251" s="6"/>
      <c r="E251" s="6"/>
      <c r="F251" s="7"/>
      <c r="G251" s="15"/>
      <c r="H251" s="23"/>
      <c r="I251" s="28"/>
    </row>
    <row r="252" spans="1:9">
      <c r="A252" s="26"/>
      <c r="B252" s="12"/>
      <c r="C252" s="20"/>
      <c r="D252" s="6"/>
      <c r="E252" s="6"/>
      <c r="F252" s="7"/>
      <c r="G252" s="15"/>
      <c r="H252" s="23"/>
      <c r="I252" s="137"/>
    </row>
    <row r="253" spans="1:9">
      <c r="A253" s="26"/>
      <c r="B253" s="12"/>
      <c r="C253" s="20"/>
      <c r="D253" s="6"/>
      <c r="E253" s="6"/>
      <c r="F253" s="7"/>
      <c r="G253" s="15"/>
      <c r="H253" s="23"/>
      <c r="I253" s="28"/>
    </row>
    <row r="254" spans="1:9">
      <c r="A254" s="26"/>
      <c r="B254" s="12"/>
      <c r="C254" s="20"/>
      <c r="D254" s="6"/>
      <c r="E254" s="6"/>
      <c r="F254" s="7"/>
      <c r="G254" s="15"/>
      <c r="H254" s="23"/>
      <c r="I254" s="28"/>
    </row>
    <row r="255" spans="1:9">
      <c r="A255" s="26"/>
      <c r="B255" s="12"/>
      <c r="C255" s="20"/>
      <c r="D255" s="6"/>
      <c r="E255" s="6"/>
      <c r="F255" s="7"/>
      <c r="G255" s="15"/>
      <c r="H255" s="23"/>
      <c r="I255" s="28"/>
    </row>
    <row r="256" spans="1:9">
      <c r="A256" s="26"/>
      <c r="B256" s="12"/>
      <c r="C256" s="20"/>
      <c r="D256" s="6"/>
      <c r="E256" s="6"/>
      <c r="F256" s="7"/>
      <c r="G256" s="15"/>
      <c r="H256" s="23"/>
      <c r="I256" s="28"/>
    </row>
    <row r="257" spans="1:9">
      <c r="A257" s="26"/>
      <c r="B257" s="12"/>
      <c r="C257" s="20"/>
      <c r="D257" s="6"/>
      <c r="E257" s="6"/>
      <c r="F257" s="7"/>
      <c r="G257" s="15"/>
      <c r="H257" s="23"/>
      <c r="I257" s="28"/>
    </row>
    <row r="258" spans="1:9">
      <c r="A258" s="26"/>
      <c r="B258" s="12"/>
      <c r="C258" s="20"/>
      <c r="D258" s="6"/>
      <c r="E258" s="6"/>
      <c r="F258" s="7"/>
      <c r="G258" s="15"/>
      <c r="H258" s="23"/>
      <c r="I258" s="28"/>
    </row>
    <row r="259" spans="1:9">
      <c r="A259" s="26"/>
      <c r="B259" s="12"/>
      <c r="C259" s="20"/>
      <c r="D259" s="6"/>
      <c r="E259" s="6"/>
      <c r="F259" s="7"/>
      <c r="G259" s="15"/>
      <c r="H259" s="23"/>
      <c r="I259" s="28"/>
    </row>
    <row r="260" spans="1:9">
      <c r="A260" s="26"/>
      <c r="B260" s="12"/>
      <c r="C260" s="20"/>
      <c r="D260" s="6"/>
      <c r="E260" s="6"/>
      <c r="F260" s="7"/>
      <c r="G260" s="15"/>
      <c r="H260" s="23"/>
      <c r="I260" s="28"/>
    </row>
    <row r="261" spans="1:9">
      <c r="A261" s="26"/>
      <c r="B261" s="12"/>
      <c r="C261" s="20"/>
      <c r="D261" s="6"/>
      <c r="E261" s="6"/>
      <c r="F261" s="7"/>
      <c r="G261" s="15"/>
      <c r="H261" s="23"/>
      <c r="I261" s="28"/>
    </row>
    <row r="262" spans="1:9">
      <c r="A262" s="26"/>
      <c r="B262" s="12"/>
      <c r="C262" s="20"/>
      <c r="D262" s="6"/>
      <c r="E262" s="6"/>
      <c r="F262" s="7"/>
      <c r="G262" s="15"/>
      <c r="H262" s="23"/>
      <c r="I262" s="28"/>
    </row>
    <row r="263" spans="1:9">
      <c r="A263" s="26"/>
      <c r="B263" s="12"/>
      <c r="C263" s="20"/>
      <c r="D263" s="6"/>
      <c r="E263" s="6"/>
      <c r="F263" s="7"/>
      <c r="G263" s="15"/>
      <c r="H263" s="23"/>
      <c r="I263" s="28"/>
    </row>
    <row r="264" spans="1:9">
      <c r="A264" s="26"/>
      <c r="B264" s="12"/>
      <c r="C264" s="20"/>
      <c r="D264" s="6"/>
      <c r="E264" s="6"/>
      <c r="F264" s="7"/>
      <c r="G264" s="15"/>
      <c r="H264" s="23"/>
      <c r="I264" s="28"/>
    </row>
    <row r="265" spans="1:9">
      <c r="A265" s="26"/>
      <c r="B265" s="12"/>
      <c r="C265" s="20"/>
      <c r="D265" s="6"/>
      <c r="E265" s="6"/>
      <c r="F265" s="7"/>
      <c r="G265" s="15"/>
      <c r="H265" s="23"/>
      <c r="I265" s="28"/>
    </row>
    <row r="266" spans="1:9">
      <c r="A266" s="26"/>
      <c r="B266" s="12"/>
      <c r="C266" s="20"/>
      <c r="D266" s="6"/>
      <c r="E266" s="6"/>
      <c r="F266" s="7"/>
      <c r="G266" s="15"/>
      <c r="H266" s="23"/>
      <c r="I266" s="28"/>
    </row>
    <row r="267" spans="1:9">
      <c r="A267" s="26"/>
      <c r="B267" s="12"/>
      <c r="C267" s="20"/>
      <c r="D267" s="6"/>
      <c r="E267" s="6"/>
      <c r="F267" s="7"/>
      <c r="G267" s="15"/>
      <c r="H267" s="23"/>
      <c r="I267" s="28"/>
    </row>
    <row r="268" spans="1:9">
      <c r="A268" s="26"/>
      <c r="B268" s="12"/>
      <c r="C268" s="20"/>
      <c r="D268" s="6"/>
      <c r="E268" s="6"/>
      <c r="F268" s="7"/>
      <c r="G268" s="15"/>
      <c r="H268" s="23"/>
      <c r="I268" s="28"/>
    </row>
    <row r="269" spans="1:9">
      <c r="A269" s="26"/>
      <c r="B269" s="12"/>
      <c r="C269" s="20"/>
      <c r="D269" s="6"/>
      <c r="E269" s="6"/>
      <c r="F269" s="7"/>
      <c r="G269" s="15"/>
      <c r="H269" s="23"/>
      <c r="I269" s="28"/>
    </row>
    <row r="270" spans="1:9">
      <c r="A270" s="26"/>
      <c r="B270" s="12"/>
      <c r="C270" s="20"/>
      <c r="D270" s="6"/>
      <c r="E270" s="6"/>
      <c r="F270" s="7"/>
      <c r="G270" s="15"/>
      <c r="H270" s="23"/>
      <c r="I270" s="28"/>
    </row>
    <row r="271" spans="1:9">
      <c r="A271" s="26"/>
      <c r="B271" s="12"/>
      <c r="C271" s="20"/>
      <c r="D271" s="6"/>
      <c r="E271" s="6"/>
      <c r="F271" s="7"/>
      <c r="G271" s="15"/>
      <c r="H271" s="23"/>
      <c r="I271" s="28"/>
    </row>
    <row r="272" spans="1:9">
      <c r="A272" s="26"/>
      <c r="B272" s="12"/>
      <c r="C272" s="20"/>
      <c r="D272" s="6"/>
      <c r="E272" s="6"/>
      <c r="F272" s="7"/>
      <c r="G272" s="15"/>
      <c r="H272" s="23"/>
      <c r="I272" s="28"/>
    </row>
    <row r="273" spans="1:9">
      <c r="A273" s="26"/>
      <c r="B273" s="12"/>
      <c r="C273" s="20"/>
      <c r="D273" s="6"/>
      <c r="E273" s="6"/>
      <c r="F273" s="7"/>
      <c r="G273" s="15"/>
      <c r="H273" s="23"/>
      <c r="I273" s="28"/>
    </row>
    <row r="274" spans="1:9">
      <c r="A274" s="26"/>
      <c r="B274" s="12"/>
      <c r="C274" s="20"/>
      <c r="D274" s="6"/>
      <c r="E274" s="6"/>
      <c r="F274" s="7"/>
      <c r="G274" s="15"/>
      <c r="H274" s="23"/>
      <c r="I274" s="28"/>
    </row>
    <row r="275" spans="1:9">
      <c r="A275" s="26"/>
      <c r="B275" s="12"/>
      <c r="C275" s="20"/>
      <c r="D275" s="6"/>
      <c r="E275" s="6"/>
      <c r="F275" s="7"/>
      <c r="G275" s="15"/>
      <c r="H275" s="23"/>
      <c r="I275" s="28"/>
    </row>
    <row r="276" spans="1:9">
      <c r="A276" s="26"/>
      <c r="B276" s="12"/>
      <c r="C276" s="20"/>
      <c r="D276" s="6"/>
      <c r="E276" s="6"/>
      <c r="F276" s="7"/>
      <c r="G276" s="15"/>
      <c r="H276" s="23"/>
      <c r="I276" s="28"/>
    </row>
    <row r="277" spans="1:9">
      <c r="A277" s="26"/>
      <c r="B277" s="12"/>
      <c r="C277" s="20"/>
      <c r="D277" s="6"/>
      <c r="E277" s="6"/>
      <c r="F277" s="7"/>
      <c r="G277" s="15"/>
      <c r="H277" s="23"/>
      <c r="I277" s="28"/>
    </row>
    <row r="278" spans="1:9">
      <c r="A278" s="26"/>
      <c r="B278" s="12"/>
      <c r="C278" s="20"/>
      <c r="D278" s="6"/>
      <c r="E278" s="6"/>
      <c r="F278" s="7"/>
      <c r="G278" s="15"/>
      <c r="H278" s="23"/>
      <c r="I278" s="28"/>
    </row>
    <row r="279" spans="1:9">
      <c r="A279" s="26"/>
      <c r="B279" s="12"/>
      <c r="C279" s="20"/>
      <c r="D279" s="6"/>
      <c r="E279" s="6"/>
      <c r="F279" s="7"/>
      <c r="G279" s="15"/>
      <c r="H279" s="23"/>
      <c r="I279" s="28"/>
    </row>
    <row r="280" spans="1:9">
      <c r="A280" s="26"/>
      <c r="B280" s="12"/>
      <c r="C280" s="20"/>
      <c r="D280" s="6"/>
      <c r="E280" s="6"/>
      <c r="F280" s="7"/>
      <c r="G280" s="15"/>
      <c r="H280" s="23"/>
      <c r="I280" s="28"/>
    </row>
    <row r="281" spans="1:9">
      <c r="A281" s="26"/>
      <c r="B281" s="12"/>
      <c r="C281" s="20"/>
      <c r="D281" s="6"/>
      <c r="E281" s="6"/>
      <c r="F281" s="7"/>
      <c r="G281" s="15"/>
      <c r="H281" s="23"/>
      <c r="I281" s="28"/>
    </row>
    <row r="282" spans="1:9">
      <c r="A282" s="26"/>
      <c r="B282" s="12"/>
      <c r="C282" s="20"/>
      <c r="D282" s="6"/>
      <c r="E282" s="6"/>
      <c r="F282" s="7"/>
      <c r="G282" s="15"/>
      <c r="H282" s="23"/>
      <c r="I282" s="28"/>
    </row>
    <row r="283" spans="1:9">
      <c r="A283" s="26"/>
      <c r="B283" s="12"/>
      <c r="C283" s="20"/>
      <c r="D283" s="6"/>
      <c r="E283" s="6"/>
      <c r="F283" s="7"/>
      <c r="G283" s="15"/>
      <c r="H283" s="23"/>
      <c r="I283" s="28"/>
    </row>
    <row r="284" spans="1:9">
      <c r="A284" s="26"/>
      <c r="B284" s="12"/>
      <c r="C284" s="20"/>
      <c r="D284" s="6"/>
      <c r="E284" s="6"/>
      <c r="F284" s="7"/>
      <c r="G284" s="15"/>
      <c r="H284" s="23"/>
      <c r="I284" s="28"/>
    </row>
    <row r="285" spans="1:9">
      <c r="A285" s="26"/>
      <c r="B285" s="12"/>
      <c r="C285" s="20"/>
      <c r="D285" s="6"/>
      <c r="E285" s="6"/>
      <c r="F285" s="7"/>
      <c r="G285" s="15"/>
      <c r="H285" s="23"/>
      <c r="I285" s="28"/>
    </row>
    <row r="286" spans="1:9">
      <c r="A286" s="26"/>
      <c r="B286" s="12"/>
      <c r="C286" s="20"/>
      <c r="D286" s="6"/>
      <c r="E286" s="6"/>
      <c r="F286" s="7"/>
      <c r="G286" s="15"/>
      <c r="H286" s="23"/>
      <c r="I286" s="28"/>
    </row>
    <row r="287" spans="1:9">
      <c r="A287" s="26"/>
      <c r="B287" s="12"/>
      <c r="C287" s="20"/>
      <c r="D287" s="6"/>
      <c r="E287" s="6"/>
      <c r="F287" s="7"/>
      <c r="G287" s="15"/>
      <c r="H287" s="23"/>
      <c r="I287" s="28"/>
    </row>
    <row r="288" spans="1:9">
      <c r="A288" s="26"/>
      <c r="B288" s="12"/>
      <c r="C288" s="20"/>
      <c r="D288" s="6"/>
      <c r="E288" s="6"/>
      <c r="F288" s="7"/>
      <c r="G288" s="15"/>
      <c r="H288" s="23"/>
      <c r="I288" s="28"/>
    </row>
    <row r="289" spans="1:9">
      <c r="A289" s="26"/>
      <c r="B289" s="12"/>
      <c r="C289" s="20"/>
      <c r="D289" s="6"/>
      <c r="E289" s="6"/>
      <c r="F289" s="7"/>
      <c r="G289" s="15"/>
      <c r="H289" s="23"/>
      <c r="I289" s="28"/>
    </row>
    <row r="290" spans="1:9">
      <c r="A290" s="26"/>
      <c r="B290" s="12"/>
      <c r="C290" s="20"/>
      <c r="D290" s="6"/>
      <c r="E290" s="6"/>
      <c r="F290" s="7"/>
      <c r="G290" s="15"/>
      <c r="H290" s="23"/>
      <c r="I290" s="28"/>
    </row>
    <row r="291" spans="1:9">
      <c r="A291" s="26"/>
      <c r="B291" s="12"/>
      <c r="C291" s="20"/>
      <c r="D291" s="6"/>
      <c r="E291" s="6"/>
      <c r="F291" s="7"/>
      <c r="G291" s="15"/>
      <c r="H291" s="23"/>
      <c r="I291" s="28"/>
    </row>
    <row r="292" spans="1:9">
      <c r="A292" s="26"/>
      <c r="B292" s="12"/>
      <c r="C292" s="20"/>
      <c r="D292" s="6"/>
      <c r="E292" s="6"/>
      <c r="F292" s="7"/>
      <c r="G292" s="15"/>
      <c r="H292" s="23"/>
      <c r="I292" s="28"/>
    </row>
    <row r="293" spans="1:9">
      <c r="A293" s="26"/>
      <c r="B293" s="12"/>
      <c r="C293" s="20"/>
      <c r="D293" s="6"/>
      <c r="E293" s="6"/>
      <c r="F293" s="7"/>
      <c r="G293" s="15"/>
      <c r="H293" s="23"/>
      <c r="I293" s="28"/>
    </row>
    <row r="294" spans="1:9">
      <c r="A294" s="26"/>
      <c r="B294" s="12"/>
      <c r="C294" s="20"/>
      <c r="D294" s="6"/>
      <c r="E294" s="6"/>
      <c r="F294" s="7"/>
      <c r="G294" s="15"/>
      <c r="H294" s="23"/>
      <c r="I294" s="28"/>
    </row>
    <row r="295" spans="1:9">
      <c r="A295" s="26"/>
      <c r="B295" s="12"/>
      <c r="C295" s="20"/>
      <c r="D295" s="6"/>
      <c r="E295" s="6"/>
      <c r="F295" s="7"/>
      <c r="G295" s="15"/>
      <c r="H295" s="23"/>
      <c r="I295" s="28"/>
    </row>
    <row r="296" spans="1:9">
      <c r="A296" s="26"/>
      <c r="B296" s="12"/>
      <c r="C296" s="20"/>
      <c r="D296" s="6"/>
      <c r="E296" s="6"/>
      <c r="F296" s="7"/>
      <c r="G296" s="15"/>
      <c r="H296" s="23"/>
      <c r="I296" s="28"/>
    </row>
    <row r="297" spans="1:9">
      <c r="A297" s="26"/>
      <c r="B297" s="12"/>
      <c r="C297" s="20"/>
      <c r="D297" s="6"/>
      <c r="E297" s="6"/>
      <c r="F297" s="7"/>
      <c r="G297" s="15"/>
      <c r="H297" s="23"/>
      <c r="I297" s="28"/>
    </row>
    <row r="298" spans="1:9">
      <c r="A298" s="26"/>
      <c r="B298" s="12"/>
      <c r="C298" s="20"/>
      <c r="D298" s="6"/>
      <c r="E298" s="6"/>
      <c r="F298" s="7"/>
      <c r="G298" s="15"/>
      <c r="H298" s="23"/>
      <c r="I298" s="28"/>
    </row>
    <row r="299" spans="1:9">
      <c r="A299" s="26"/>
      <c r="B299" s="12"/>
      <c r="C299" s="20"/>
      <c r="D299" s="6"/>
      <c r="E299" s="6"/>
      <c r="F299" s="7"/>
      <c r="G299" s="15"/>
      <c r="H299" s="23"/>
      <c r="I299" s="28"/>
    </row>
    <row r="300" spans="1:9">
      <c r="A300" s="26"/>
      <c r="B300" s="12"/>
      <c r="C300" s="20"/>
      <c r="D300" s="6"/>
      <c r="E300" s="6"/>
      <c r="F300" s="7"/>
      <c r="G300" s="15"/>
      <c r="H300" s="23"/>
      <c r="I300" s="28"/>
    </row>
    <row r="301" spans="1:9">
      <c r="A301" s="26"/>
      <c r="B301" s="12"/>
      <c r="C301" s="20"/>
      <c r="D301" s="6"/>
      <c r="E301" s="6"/>
      <c r="F301" s="7"/>
      <c r="G301" s="15"/>
      <c r="H301" s="23"/>
      <c r="I301" s="28"/>
    </row>
    <row r="302" spans="1:9">
      <c r="A302" s="127"/>
      <c r="B302" s="82"/>
      <c r="C302" s="135"/>
      <c r="D302" s="136"/>
      <c r="E302" s="136"/>
      <c r="F302" s="131"/>
      <c r="G302" s="81"/>
      <c r="H302" s="133"/>
      <c r="I302" s="28"/>
    </row>
    <row r="303" spans="1:9">
      <c r="A303" s="26"/>
      <c r="B303" s="12"/>
      <c r="C303" s="20"/>
      <c r="D303" s="6"/>
      <c r="E303" s="6"/>
      <c r="F303" s="7"/>
      <c r="G303" s="15"/>
      <c r="H303" s="23"/>
      <c r="I303" s="28"/>
    </row>
    <row r="304" spans="1:9">
      <c r="A304" s="26"/>
      <c r="B304" s="12"/>
      <c r="C304" s="20"/>
      <c r="D304" s="6"/>
      <c r="E304" s="6"/>
      <c r="F304" s="7"/>
      <c r="G304" s="15"/>
      <c r="H304" s="23"/>
      <c r="I304" s="28"/>
    </row>
    <row r="305" spans="1:9">
      <c r="A305" s="26"/>
      <c r="B305" s="12"/>
      <c r="C305" s="20"/>
      <c r="D305" s="6"/>
      <c r="E305" s="6"/>
      <c r="F305" s="7"/>
      <c r="G305" s="15"/>
      <c r="H305" s="23"/>
      <c r="I305" s="28"/>
    </row>
    <row r="306" spans="1:9">
      <c r="A306" s="26"/>
      <c r="B306" s="12"/>
      <c r="C306" s="20"/>
      <c r="D306" s="6"/>
      <c r="E306" s="6"/>
      <c r="F306" s="7"/>
      <c r="G306" s="15"/>
      <c r="H306" s="23"/>
      <c r="I306" s="28"/>
    </row>
    <row r="307" spans="1:9">
      <c r="A307" s="26"/>
      <c r="B307" s="12"/>
      <c r="C307" s="20"/>
      <c r="D307" s="6"/>
      <c r="E307" s="6"/>
      <c r="F307" s="7"/>
      <c r="G307" s="15"/>
      <c r="H307" s="23"/>
      <c r="I307" s="28"/>
    </row>
    <row r="308" spans="1:9">
      <c r="A308" s="26"/>
      <c r="B308" s="12"/>
      <c r="C308" s="20"/>
      <c r="D308" s="6"/>
      <c r="E308" s="6"/>
      <c r="F308" s="7"/>
      <c r="G308" s="15"/>
      <c r="H308" s="23"/>
      <c r="I308" s="28"/>
    </row>
    <row r="309" spans="1:9">
      <c r="A309" s="26"/>
      <c r="B309" s="12"/>
      <c r="C309" s="20"/>
      <c r="D309" s="6"/>
      <c r="E309" s="6"/>
      <c r="F309" s="7"/>
      <c r="G309" s="15"/>
      <c r="H309" s="23"/>
      <c r="I309" s="28"/>
    </row>
    <row r="310" spans="1:9">
      <c r="A310" s="26"/>
      <c r="B310" s="12"/>
      <c r="C310" s="20"/>
      <c r="D310" s="6"/>
      <c r="E310" s="6"/>
      <c r="F310" s="7"/>
      <c r="G310" s="15"/>
      <c r="H310" s="23"/>
      <c r="I310" s="28"/>
    </row>
    <row r="311" spans="1:9">
      <c r="A311" s="26"/>
      <c r="B311" s="12"/>
      <c r="C311" s="20"/>
      <c r="D311" s="6"/>
      <c r="E311" s="6"/>
      <c r="F311" s="7"/>
      <c r="G311" s="15"/>
      <c r="H311" s="23"/>
      <c r="I311" s="28"/>
    </row>
    <row r="312" spans="1:9">
      <c r="A312" s="26"/>
      <c r="B312" s="12"/>
      <c r="C312" s="20"/>
      <c r="D312" s="6"/>
      <c r="E312" s="6"/>
      <c r="F312" s="7"/>
      <c r="G312" s="15"/>
      <c r="H312" s="23"/>
      <c r="I312" s="28"/>
    </row>
    <row r="313" spans="1:9">
      <c r="A313" s="26"/>
      <c r="B313" s="12"/>
      <c r="C313" s="20"/>
      <c r="D313" s="6"/>
      <c r="E313" s="6"/>
      <c r="F313" s="7"/>
      <c r="G313" s="15"/>
      <c r="H313" s="23"/>
      <c r="I313" s="28"/>
    </row>
    <row r="314" spans="1:9">
      <c r="A314" s="26"/>
      <c r="B314" s="12"/>
      <c r="C314" s="20"/>
      <c r="D314" s="6"/>
      <c r="E314" s="6"/>
      <c r="F314" s="7"/>
      <c r="G314" s="15"/>
      <c r="H314" s="23"/>
      <c r="I314" s="28"/>
    </row>
    <row r="315" spans="1:9">
      <c r="A315" s="26"/>
      <c r="B315" s="12"/>
      <c r="C315" s="20"/>
      <c r="D315" s="6"/>
      <c r="E315" s="6"/>
      <c r="F315" s="7"/>
      <c r="G315" s="15"/>
      <c r="H315" s="23"/>
      <c r="I315" s="28"/>
    </row>
    <row r="316" spans="1:9">
      <c r="A316" s="26"/>
      <c r="B316" s="12"/>
      <c r="C316" s="20"/>
      <c r="D316" s="6"/>
      <c r="E316" s="6"/>
      <c r="F316" s="7"/>
      <c r="G316" s="15"/>
      <c r="H316" s="23"/>
      <c r="I316" s="28"/>
    </row>
    <row r="317" spans="1:9">
      <c r="A317" s="26"/>
      <c r="B317" s="12"/>
      <c r="C317" s="20"/>
      <c r="D317" s="6"/>
      <c r="E317" s="6"/>
      <c r="F317" s="7"/>
      <c r="G317" s="15"/>
      <c r="H317" s="23"/>
      <c r="I317" s="28"/>
    </row>
    <row r="318" spans="1:9">
      <c r="A318" s="15"/>
      <c r="B318" s="12"/>
      <c r="C318" s="20"/>
      <c r="D318" s="6"/>
      <c r="E318" s="6"/>
      <c r="F318" s="7"/>
      <c r="G318" s="15"/>
      <c r="H318" s="23"/>
      <c r="I318" s="138"/>
    </row>
    <row r="319" spans="1:9">
      <c r="A319" s="15"/>
      <c r="B319" s="12"/>
      <c r="C319" s="20"/>
      <c r="D319" s="6"/>
      <c r="E319" s="6"/>
      <c r="F319" s="7"/>
      <c r="G319" s="15"/>
      <c r="H319" s="23"/>
      <c r="I319" s="138"/>
    </row>
    <row r="320" spans="1:9">
      <c r="A320" s="15"/>
      <c r="B320" s="12"/>
      <c r="C320" s="20"/>
      <c r="D320" s="6"/>
      <c r="E320" s="6"/>
      <c r="F320" s="7"/>
      <c r="G320" s="71"/>
      <c r="H320" s="23"/>
      <c r="I320" s="138"/>
    </row>
    <row r="321" spans="1:9">
      <c r="A321" s="15"/>
      <c r="B321" s="12"/>
      <c r="C321" s="20"/>
      <c r="D321" s="6"/>
      <c r="E321" s="6"/>
      <c r="F321" s="7"/>
      <c r="G321" s="15"/>
      <c r="H321" s="23"/>
      <c r="I321" s="138"/>
    </row>
    <row r="322" spans="1:9">
      <c r="A322" s="15"/>
      <c r="B322" s="12"/>
      <c r="C322" s="20"/>
      <c r="D322" s="6"/>
      <c r="E322" s="7"/>
      <c r="F322" s="7"/>
      <c r="G322" s="15"/>
      <c r="H322" s="23"/>
      <c r="I322" s="138"/>
    </row>
    <row r="323" spans="1:9">
      <c r="A323" s="15"/>
      <c r="B323" s="12"/>
      <c r="C323" s="20"/>
      <c r="D323" s="6"/>
      <c r="E323" s="6"/>
      <c r="F323" s="7"/>
      <c r="G323" s="73"/>
      <c r="H323" s="23"/>
      <c r="I323" s="138"/>
    </row>
    <row r="324" spans="1:9">
      <c r="A324" s="15"/>
      <c r="B324" s="12"/>
      <c r="C324" s="20"/>
      <c r="D324" s="6"/>
      <c r="E324" s="6"/>
      <c r="F324" s="7"/>
      <c r="G324" s="15"/>
      <c r="H324" s="23"/>
      <c r="I324" s="138"/>
    </row>
    <row r="325" spans="1:9">
      <c r="A325" s="15"/>
      <c r="B325" s="12"/>
      <c r="C325" s="20"/>
      <c r="D325" s="6"/>
      <c r="E325" s="6"/>
      <c r="F325" s="7"/>
      <c r="G325" s="15"/>
      <c r="H325" s="23"/>
      <c r="I325" s="138"/>
    </row>
    <row r="326" spans="1:9">
      <c r="A326" s="15"/>
      <c r="B326" s="12"/>
      <c r="C326" s="20"/>
      <c r="D326" s="6"/>
      <c r="E326" s="6"/>
      <c r="F326" s="7"/>
      <c r="G326" s="15"/>
      <c r="H326" s="23"/>
      <c r="I326" s="138"/>
    </row>
    <row r="327" spans="1:9">
      <c r="A327" s="15"/>
      <c r="B327" s="12"/>
      <c r="C327" s="20"/>
      <c r="D327" s="6"/>
      <c r="E327" s="6"/>
      <c r="F327" s="7"/>
      <c r="G327" s="15"/>
      <c r="H327" s="23"/>
      <c r="I327" s="138"/>
    </row>
    <row r="328" spans="1:9">
      <c r="A328" s="15"/>
      <c r="B328" s="12"/>
      <c r="C328" s="20"/>
      <c r="D328" s="6"/>
      <c r="E328" s="6"/>
      <c r="F328" s="7"/>
      <c r="G328" s="15"/>
      <c r="H328" s="23"/>
      <c r="I328" s="138"/>
    </row>
    <row r="329" spans="1:9">
      <c r="A329" s="15"/>
      <c r="B329" s="12"/>
      <c r="C329" s="20"/>
      <c r="D329" s="6"/>
      <c r="E329" s="6"/>
      <c r="F329" s="7"/>
      <c r="G329" s="15"/>
      <c r="H329" s="23"/>
      <c r="I329" s="138"/>
    </row>
    <row r="330" spans="1:9">
      <c r="A330" s="15"/>
      <c r="B330" s="12"/>
      <c r="C330" s="20"/>
      <c r="D330" s="6"/>
      <c r="E330" s="6"/>
      <c r="F330" s="7"/>
      <c r="G330" s="15"/>
      <c r="H330" s="23"/>
      <c r="I330" s="138"/>
    </row>
    <row r="331" spans="1:9">
      <c r="A331" s="15"/>
      <c r="B331" s="12"/>
      <c r="C331" s="20"/>
      <c r="D331" s="6"/>
      <c r="E331" s="6"/>
      <c r="F331" s="7"/>
      <c r="G331" s="15"/>
      <c r="H331" s="23"/>
      <c r="I331" s="138"/>
    </row>
    <row r="332" spans="1:9">
      <c r="A332" s="15"/>
      <c r="B332" s="12"/>
      <c r="C332" s="20"/>
      <c r="D332" s="6"/>
      <c r="E332" s="6"/>
      <c r="F332" s="7"/>
      <c r="G332" s="15"/>
      <c r="H332" s="23"/>
      <c r="I332" s="138"/>
    </row>
    <row r="333" spans="1:9">
      <c r="A333" s="15"/>
      <c r="B333" s="12"/>
      <c r="C333" s="20"/>
      <c r="D333" s="6"/>
      <c r="E333" s="6"/>
      <c r="F333" s="7"/>
      <c r="G333" s="15"/>
      <c r="H333" s="23"/>
      <c r="I333" s="138"/>
    </row>
    <row r="334" spans="1:9">
      <c r="A334" s="15"/>
      <c r="B334" s="12"/>
      <c r="C334" s="20"/>
      <c r="D334" s="6"/>
      <c r="E334" s="6"/>
      <c r="F334" s="7"/>
      <c r="G334" s="15"/>
      <c r="H334" s="23"/>
      <c r="I334" s="138"/>
    </row>
    <row r="335" spans="1:9">
      <c r="A335" s="15"/>
      <c r="B335" s="12"/>
      <c r="C335" s="20"/>
      <c r="D335" s="6"/>
      <c r="E335" s="6"/>
      <c r="F335" s="7"/>
      <c r="G335" s="15"/>
      <c r="H335" s="23"/>
      <c r="I335" s="138"/>
    </row>
    <row r="336" spans="1:9">
      <c r="A336" s="15"/>
      <c r="B336" s="12"/>
      <c r="C336" s="20"/>
      <c r="D336" s="6"/>
      <c r="E336" s="6"/>
      <c r="F336" s="7"/>
      <c r="G336" s="15"/>
      <c r="H336" s="23"/>
      <c r="I336" s="138"/>
    </row>
    <row r="337" spans="1:10">
      <c r="A337" s="15"/>
      <c r="B337" s="12"/>
      <c r="C337" s="20"/>
      <c r="D337" s="6"/>
      <c r="E337" s="6"/>
      <c r="F337" s="7"/>
      <c r="G337" s="15"/>
      <c r="H337" s="23"/>
      <c r="I337" s="138"/>
    </row>
    <row r="338" spans="1:10">
      <c r="A338" s="15"/>
      <c r="B338" s="12"/>
      <c r="C338" s="20"/>
      <c r="D338" s="6"/>
      <c r="E338" s="6"/>
      <c r="F338" s="7"/>
      <c r="G338" s="15"/>
      <c r="H338" s="23"/>
      <c r="I338" s="138"/>
    </row>
    <row r="339" spans="1:10">
      <c r="A339" s="15"/>
      <c r="B339" s="12"/>
      <c r="C339" s="20"/>
      <c r="D339" s="6"/>
      <c r="E339" s="6"/>
      <c r="F339" s="7"/>
      <c r="G339" s="15"/>
      <c r="H339" s="23"/>
      <c r="I339" s="138"/>
    </row>
    <row r="340" spans="1:10">
      <c r="A340" s="15"/>
      <c r="B340" s="12"/>
      <c r="C340" s="20"/>
      <c r="D340" s="6"/>
      <c r="F340" s="7"/>
      <c r="G340" s="15"/>
      <c r="H340" s="23"/>
      <c r="I340" s="138"/>
    </row>
    <row r="341" spans="1:10" ht="15.75">
      <c r="A341" s="15"/>
      <c r="B341" s="123"/>
      <c r="C341" s="124"/>
      <c r="D341" s="125"/>
      <c r="E341" s="125"/>
      <c r="F341" s="7"/>
      <c r="G341" s="108"/>
      <c r="H341" s="23"/>
      <c r="I341" s="138"/>
    </row>
    <row r="342" spans="1:10">
      <c r="A342" s="139"/>
      <c r="B342" s="90"/>
      <c r="C342" s="140"/>
      <c r="D342" s="141"/>
      <c r="E342" s="141"/>
      <c r="F342" s="142"/>
      <c r="G342" s="91"/>
      <c r="H342" s="143"/>
      <c r="I342" s="138"/>
    </row>
    <row r="343" spans="1:10">
      <c r="A343" s="144"/>
      <c r="B343" s="93"/>
      <c r="C343" s="145"/>
      <c r="D343" s="146"/>
      <c r="E343" s="146"/>
      <c r="F343" s="147"/>
      <c r="G343" s="94"/>
      <c r="H343" s="148"/>
      <c r="I343" s="138"/>
    </row>
    <row r="344" spans="1:10">
      <c r="A344" s="139"/>
      <c r="B344" s="90"/>
      <c r="C344" s="140"/>
      <c r="D344" s="141"/>
      <c r="E344" s="141"/>
      <c r="F344" s="142"/>
      <c r="G344" s="91"/>
      <c r="H344" s="143"/>
      <c r="I344" s="138"/>
    </row>
    <row r="345" spans="1:10">
      <c r="A345" s="139"/>
      <c r="B345" s="90"/>
      <c r="C345" s="140"/>
      <c r="D345" s="141"/>
      <c r="E345" s="141"/>
      <c r="F345" s="142"/>
      <c r="G345" s="91"/>
      <c r="H345" s="143"/>
      <c r="I345" s="138"/>
      <c r="J345" s="25"/>
    </row>
    <row r="346" spans="1:10">
      <c r="A346" s="139"/>
      <c r="B346" s="90"/>
      <c r="C346" s="140"/>
      <c r="D346" s="141"/>
      <c r="E346" s="141"/>
      <c r="F346" s="142"/>
      <c r="G346" s="91"/>
      <c r="H346" s="143"/>
      <c r="I346" s="138"/>
    </row>
    <row r="347" spans="1:10">
      <c r="A347" s="139"/>
      <c r="B347" s="90"/>
      <c r="C347" s="140"/>
      <c r="D347" s="141"/>
      <c r="E347" s="141"/>
      <c r="F347" s="142"/>
      <c r="G347" s="91"/>
      <c r="H347" s="143"/>
      <c r="I347" s="138"/>
    </row>
    <row r="348" spans="1:10">
      <c r="A348" s="139"/>
      <c r="B348" s="90"/>
      <c r="C348" s="140"/>
      <c r="D348" s="141"/>
      <c r="E348" s="141"/>
      <c r="F348" s="142"/>
      <c r="G348" s="91"/>
      <c r="H348" s="143"/>
      <c r="I348" s="138"/>
    </row>
    <row r="349" spans="1:10">
      <c r="A349" s="139"/>
      <c r="B349" s="90"/>
      <c r="C349" s="140"/>
      <c r="D349" s="141"/>
      <c r="E349" s="141"/>
      <c r="F349" s="142"/>
      <c r="G349" s="91"/>
      <c r="H349" s="143"/>
      <c r="I349" s="138"/>
    </row>
    <row r="350" spans="1:10">
      <c r="A350" s="139"/>
      <c r="B350" s="90"/>
      <c r="C350" s="140"/>
      <c r="D350" s="141"/>
      <c r="E350" s="141"/>
      <c r="F350" s="142"/>
      <c r="G350" s="91"/>
      <c r="H350" s="143"/>
      <c r="I350" s="138"/>
    </row>
    <row r="351" spans="1:10">
      <c r="A351" s="139"/>
      <c r="B351" s="90"/>
      <c r="C351" s="140"/>
      <c r="D351" s="141"/>
      <c r="E351" s="141"/>
      <c r="F351" s="142"/>
      <c r="G351" s="91"/>
      <c r="H351" s="143"/>
      <c r="I351" s="138"/>
    </row>
    <row r="352" spans="1:10">
      <c r="A352" s="139"/>
      <c r="B352" s="90"/>
      <c r="C352" s="140"/>
      <c r="D352" s="141"/>
      <c r="E352" s="141"/>
      <c r="F352" s="142"/>
      <c r="G352" s="91"/>
      <c r="H352" s="143"/>
      <c r="I352" s="138"/>
    </row>
    <row r="353" spans="1:9">
      <c r="A353" s="139"/>
      <c r="B353" s="90"/>
      <c r="C353" s="140"/>
      <c r="D353" s="141"/>
      <c r="E353" s="141"/>
      <c r="F353" s="142"/>
      <c r="G353" s="91"/>
      <c r="H353" s="143"/>
      <c r="I353" s="138"/>
    </row>
    <row r="354" spans="1:9">
      <c r="A354" s="139"/>
      <c r="B354" s="90"/>
      <c r="C354" s="140"/>
      <c r="D354" s="141"/>
      <c r="E354" s="141"/>
      <c r="F354" s="142"/>
      <c r="G354" s="91"/>
      <c r="H354" s="143"/>
      <c r="I354" s="138"/>
    </row>
    <row r="355" spans="1:9">
      <c r="A355" s="139"/>
      <c r="B355" s="90"/>
      <c r="C355" s="140"/>
      <c r="D355" s="141"/>
      <c r="E355" s="141"/>
      <c r="F355" s="142"/>
      <c r="G355" s="91"/>
      <c r="H355" s="143"/>
      <c r="I355" s="138"/>
    </row>
    <row r="356" spans="1:9">
      <c r="A356" s="139"/>
      <c r="B356" s="90"/>
      <c r="C356" s="140"/>
      <c r="D356" s="141"/>
      <c r="E356" s="141"/>
      <c r="F356" s="7"/>
      <c r="G356" s="91"/>
      <c r="H356" s="143"/>
      <c r="I356" s="138"/>
    </row>
    <row r="357" spans="1:9">
      <c r="A357" s="139"/>
      <c r="B357" s="90"/>
      <c r="C357" s="140"/>
      <c r="D357" s="141"/>
      <c r="E357" s="141"/>
      <c r="F357" s="142"/>
      <c r="G357" s="91"/>
      <c r="H357" s="143"/>
      <c r="I357" s="138"/>
    </row>
    <row r="358" spans="1:9">
      <c r="A358" s="139"/>
      <c r="B358" s="90"/>
      <c r="C358" s="140"/>
      <c r="D358" s="141"/>
      <c r="E358" s="141"/>
      <c r="F358" s="142"/>
      <c r="G358" s="91"/>
      <c r="H358" s="143"/>
      <c r="I358" s="138"/>
    </row>
    <row r="359" spans="1:9">
      <c r="A359" s="139"/>
      <c r="B359" s="90"/>
      <c r="C359" s="140"/>
      <c r="D359" s="141"/>
      <c r="E359" s="141"/>
      <c r="F359" s="142"/>
      <c r="G359" s="91"/>
      <c r="H359" s="143"/>
      <c r="I359" s="138"/>
    </row>
    <row r="360" spans="1:9">
      <c r="A360" s="139"/>
      <c r="B360" s="90"/>
      <c r="C360" s="140"/>
      <c r="D360" s="141"/>
      <c r="E360" s="141"/>
      <c r="F360" s="142"/>
      <c r="G360" s="91"/>
      <c r="H360" s="143"/>
      <c r="I360" s="138"/>
    </row>
    <row r="361" spans="1:9">
      <c r="A361" s="139"/>
      <c r="B361" s="90"/>
      <c r="C361" s="140"/>
      <c r="D361" s="141"/>
      <c r="E361" s="141"/>
      <c r="F361" s="142"/>
      <c r="G361" s="91"/>
      <c r="H361" s="143"/>
      <c r="I361" s="138"/>
    </row>
    <row r="362" spans="1:9">
      <c r="A362" s="139"/>
      <c r="B362" s="90"/>
      <c r="C362" s="140"/>
      <c r="D362" s="141"/>
      <c r="E362" s="141"/>
      <c r="F362" s="142"/>
      <c r="G362" s="91"/>
      <c r="H362" s="143"/>
      <c r="I362" s="138"/>
    </row>
    <row r="363" spans="1:9">
      <c r="A363" s="139"/>
      <c r="B363" s="90"/>
      <c r="C363" s="140"/>
      <c r="D363" s="141"/>
      <c r="E363" s="141"/>
      <c r="F363" s="142"/>
      <c r="G363" s="91"/>
      <c r="H363" s="143"/>
      <c r="I363" s="138"/>
    </row>
    <row r="364" spans="1:9">
      <c r="A364" s="139"/>
      <c r="B364" s="90"/>
      <c r="C364" s="140"/>
      <c r="D364" s="141"/>
      <c r="E364" s="141"/>
      <c r="F364" s="142"/>
      <c r="G364" s="91"/>
      <c r="H364" s="143"/>
      <c r="I364" s="138"/>
    </row>
    <row r="365" spans="1:9">
      <c r="A365" s="139"/>
      <c r="B365" s="90"/>
      <c r="C365" s="140"/>
      <c r="D365" s="141"/>
      <c r="E365" s="141"/>
      <c r="F365" s="142"/>
      <c r="G365" s="91"/>
      <c r="H365" s="143"/>
      <c r="I365" s="138"/>
    </row>
    <row r="366" spans="1:9">
      <c r="A366" s="139"/>
      <c r="B366" s="90"/>
      <c r="C366" s="140"/>
      <c r="D366" s="141"/>
      <c r="E366" s="141"/>
      <c r="F366" s="142"/>
      <c r="G366" s="91"/>
      <c r="H366" s="143"/>
      <c r="I366" s="138"/>
    </row>
    <row r="367" spans="1:9">
      <c r="A367" s="139"/>
      <c r="B367" s="90"/>
      <c r="C367" s="140"/>
      <c r="D367" s="141"/>
      <c r="E367" s="141"/>
      <c r="F367" s="142"/>
      <c r="G367" s="91"/>
      <c r="H367" s="143"/>
      <c r="I367" s="138"/>
    </row>
    <row r="368" spans="1:9">
      <c r="A368" s="139"/>
      <c r="B368" s="90"/>
      <c r="C368" s="140"/>
      <c r="D368" s="141"/>
      <c r="E368" s="141"/>
      <c r="F368" s="142"/>
      <c r="G368" s="91"/>
      <c r="H368" s="143"/>
      <c r="I368" s="138"/>
    </row>
    <row r="369" spans="1:9">
      <c r="A369" s="139"/>
      <c r="B369" s="90"/>
      <c r="C369" s="140"/>
      <c r="D369" s="141"/>
      <c r="E369" s="141"/>
      <c r="F369" s="142"/>
      <c r="G369" s="91"/>
      <c r="H369" s="143"/>
      <c r="I369" s="138"/>
    </row>
    <row r="370" spans="1:9">
      <c r="A370" s="139"/>
      <c r="B370" s="90"/>
      <c r="C370" s="140"/>
      <c r="D370" s="141"/>
      <c r="E370" s="141"/>
      <c r="F370" s="142"/>
      <c r="G370" s="91"/>
      <c r="H370" s="143"/>
      <c r="I370" s="138"/>
    </row>
    <row r="371" spans="1:9">
      <c r="A371" s="139"/>
      <c r="B371" s="90"/>
      <c r="C371" s="140"/>
      <c r="D371" s="141"/>
      <c r="E371" s="141"/>
      <c r="F371" s="142"/>
      <c r="G371" s="91"/>
      <c r="H371" s="143"/>
      <c r="I371" s="138"/>
    </row>
    <row r="372" spans="1:9">
      <c r="A372" s="139"/>
      <c r="B372" s="90"/>
      <c r="C372" s="140"/>
      <c r="D372" s="141"/>
      <c r="E372" s="141"/>
      <c r="F372" s="142"/>
      <c r="G372" s="91"/>
      <c r="H372" s="143"/>
      <c r="I372" s="138"/>
    </row>
    <row r="373" spans="1:9">
      <c r="A373" s="139"/>
      <c r="B373" s="90"/>
      <c r="C373" s="140"/>
      <c r="D373" s="141"/>
      <c r="E373" s="141"/>
      <c r="F373" s="142"/>
      <c r="G373" s="91"/>
      <c r="H373" s="143"/>
      <c r="I373" s="138"/>
    </row>
    <row r="374" spans="1:9">
      <c r="A374" s="139"/>
      <c r="B374" s="90"/>
      <c r="C374" s="140"/>
      <c r="D374" s="141"/>
      <c r="E374" s="141"/>
      <c r="F374" s="142"/>
      <c r="G374" s="91"/>
      <c r="H374" s="143"/>
      <c r="I374" s="138"/>
    </row>
    <row r="375" spans="1:9">
      <c r="A375" s="139"/>
      <c r="B375" s="90"/>
      <c r="C375" s="140"/>
      <c r="D375" s="141"/>
      <c r="E375" s="141"/>
      <c r="F375" s="142"/>
      <c r="G375" s="91"/>
      <c r="H375" s="143"/>
      <c r="I375" s="138"/>
    </row>
    <row r="376" spans="1:9">
      <c r="A376" s="139"/>
      <c r="B376" s="90"/>
      <c r="C376" s="140"/>
      <c r="D376" s="141"/>
      <c r="E376" s="141"/>
      <c r="F376" s="142"/>
      <c r="G376" s="91"/>
      <c r="H376" s="143"/>
      <c r="I376" s="138"/>
    </row>
    <row r="377" spans="1:9">
      <c r="A377" s="139"/>
      <c r="B377" s="90"/>
      <c r="C377" s="140"/>
      <c r="D377" s="141"/>
      <c r="E377" s="141"/>
      <c r="F377" s="142"/>
      <c r="G377" s="91"/>
      <c r="H377" s="143"/>
      <c r="I377" s="138"/>
    </row>
    <row r="378" spans="1:9">
      <c r="A378" s="139"/>
      <c r="B378" s="90"/>
      <c r="C378" s="140"/>
      <c r="D378" s="141"/>
      <c r="E378" s="141"/>
      <c r="F378" s="142"/>
      <c r="G378" s="91"/>
      <c r="H378" s="143"/>
      <c r="I378" s="138"/>
    </row>
    <row r="379" spans="1:9">
      <c r="A379" s="139"/>
      <c r="B379" s="90"/>
      <c r="C379" s="140"/>
      <c r="D379" s="141"/>
      <c r="E379" s="141"/>
      <c r="F379" s="142"/>
      <c r="G379" s="91"/>
      <c r="H379" s="143"/>
      <c r="I379" s="138"/>
    </row>
    <row r="380" spans="1:9">
      <c r="A380" s="139"/>
      <c r="B380" s="90"/>
      <c r="C380" s="140"/>
      <c r="D380" s="141"/>
      <c r="E380" s="141"/>
      <c r="F380" s="142"/>
      <c r="G380" s="91"/>
      <c r="H380" s="143"/>
      <c r="I380" s="138"/>
    </row>
    <row r="381" spans="1:9">
      <c r="A381" s="139"/>
      <c r="B381" s="90"/>
      <c r="C381" s="140"/>
      <c r="D381" s="141"/>
      <c r="E381" s="141"/>
      <c r="F381" s="142"/>
      <c r="G381" s="91"/>
      <c r="H381" s="143"/>
      <c r="I381" s="138"/>
    </row>
    <row r="382" spans="1:9">
      <c r="A382" s="139"/>
      <c r="B382" s="90"/>
      <c r="C382" s="140"/>
      <c r="D382" s="141"/>
      <c r="E382" s="141"/>
      <c r="F382" s="142"/>
      <c r="G382" s="91"/>
      <c r="H382" s="143"/>
      <c r="I382" s="138"/>
    </row>
    <row r="383" spans="1:9">
      <c r="A383" s="139"/>
      <c r="B383" s="90"/>
      <c r="C383" s="140"/>
      <c r="D383" s="141"/>
      <c r="E383" s="141"/>
      <c r="F383" s="142"/>
      <c r="G383" s="91"/>
      <c r="H383" s="143"/>
      <c r="I383" s="138"/>
    </row>
    <row r="384" spans="1:9">
      <c r="A384" s="139"/>
      <c r="B384" s="90"/>
      <c r="C384" s="140"/>
      <c r="D384" s="141"/>
      <c r="E384" s="141"/>
      <c r="F384" s="142"/>
      <c r="G384" s="91"/>
      <c r="H384" s="143"/>
      <c r="I384" s="138"/>
    </row>
    <row r="385" spans="1:9">
      <c r="A385" s="139"/>
      <c r="B385" s="90"/>
      <c r="C385" s="140"/>
      <c r="D385" s="141"/>
      <c r="E385" s="141"/>
      <c r="F385" s="142"/>
      <c r="G385" s="91"/>
      <c r="H385" s="143"/>
      <c r="I385" s="138"/>
    </row>
    <row r="386" spans="1:9">
      <c r="A386" s="139"/>
      <c r="B386" s="90"/>
      <c r="C386" s="140"/>
      <c r="D386" s="141"/>
      <c r="E386" s="141"/>
      <c r="F386" s="142"/>
      <c r="G386" s="91"/>
      <c r="H386" s="143"/>
      <c r="I386" s="138"/>
    </row>
    <row r="387" spans="1:9">
      <c r="A387" s="139"/>
      <c r="B387" s="90"/>
      <c r="C387" s="140"/>
      <c r="D387" s="141"/>
      <c r="E387" s="141"/>
      <c r="F387" s="142"/>
      <c r="G387" s="91"/>
      <c r="H387" s="143"/>
      <c r="I387" s="138"/>
    </row>
    <row r="388" spans="1:9">
      <c r="A388" s="139"/>
      <c r="B388" s="90"/>
      <c r="C388" s="140"/>
      <c r="D388" s="141"/>
      <c r="E388" s="141"/>
      <c r="F388" s="142"/>
      <c r="G388" s="91"/>
      <c r="H388" s="143"/>
      <c r="I388" s="138"/>
    </row>
    <row r="389" spans="1:9">
      <c r="A389" s="139"/>
      <c r="B389" s="90"/>
      <c r="C389" s="140"/>
      <c r="D389" s="141"/>
      <c r="E389" s="141"/>
      <c r="F389" s="142"/>
      <c r="G389" s="91"/>
      <c r="H389" s="143"/>
      <c r="I389" s="138"/>
    </row>
    <row r="390" spans="1:9">
      <c r="A390" s="139"/>
      <c r="B390" s="90"/>
      <c r="C390" s="140"/>
      <c r="D390" s="141"/>
      <c r="E390" s="141"/>
      <c r="F390" s="142"/>
      <c r="G390" s="91"/>
      <c r="H390" s="143"/>
      <c r="I390" s="138"/>
    </row>
    <row r="391" spans="1:9">
      <c r="A391" s="139"/>
      <c r="B391" s="90"/>
      <c r="C391" s="140"/>
      <c r="D391" s="141"/>
      <c r="E391" s="141"/>
      <c r="F391" s="142"/>
      <c r="G391" s="91"/>
      <c r="H391" s="143"/>
      <c r="I391" s="138"/>
    </row>
    <row r="392" spans="1:9">
      <c r="A392" s="139"/>
      <c r="B392" s="90"/>
      <c r="C392" s="140"/>
      <c r="D392" s="141"/>
      <c r="E392" s="141"/>
      <c r="F392" s="142"/>
      <c r="G392" s="91"/>
      <c r="H392" s="143"/>
      <c r="I392" s="138"/>
    </row>
    <row r="393" spans="1:9">
      <c r="A393" s="139"/>
      <c r="B393" s="90"/>
      <c r="C393" s="140"/>
      <c r="D393" s="141"/>
      <c r="E393" s="141"/>
      <c r="F393" s="142"/>
      <c r="G393" s="91"/>
      <c r="H393" s="143"/>
      <c r="I393" s="138"/>
    </row>
    <row r="394" spans="1:9">
      <c r="A394" s="139"/>
      <c r="B394" s="90"/>
      <c r="C394" s="140"/>
      <c r="D394" s="141"/>
      <c r="E394" s="141"/>
      <c r="F394" s="142"/>
      <c r="G394" s="91"/>
      <c r="H394" s="143"/>
      <c r="I394" s="138"/>
    </row>
    <row r="395" spans="1:9">
      <c r="A395" s="139"/>
      <c r="B395" s="90"/>
      <c r="C395" s="140"/>
      <c r="D395" s="141"/>
      <c r="E395" s="141"/>
      <c r="F395" s="142"/>
      <c r="G395" s="91"/>
      <c r="H395" s="143"/>
      <c r="I395" s="138"/>
    </row>
    <row r="396" spans="1:9">
      <c r="A396" s="139"/>
      <c r="B396" s="90"/>
      <c r="C396" s="140"/>
      <c r="D396" s="141"/>
      <c r="E396" s="141"/>
      <c r="F396" s="142"/>
      <c r="G396" s="91"/>
      <c r="H396" s="143"/>
      <c r="I396" s="138"/>
    </row>
    <row r="397" spans="1:9">
      <c r="A397" s="139"/>
      <c r="B397" s="90"/>
      <c r="C397" s="140"/>
      <c r="D397" s="141"/>
      <c r="E397" s="141"/>
      <c r="F397" s="142"/>
      <c r="G397" s="91"/>
      <c r="H397" s="143"/>
      <c r="I397" s="138"/>
    </row>
    <row r="398" spans="1:9">
      <c r="A398" s="139"/>
      <c r="B398" s="90"/>
      <c r="C398" s="140"/>
      <c r="D398" s="141"/>
      <c r="E398" s="141"/>
      <c r="F398" s="142"/>
      <c r="G398" s="91"/>
      <c r="H398" s="143"/>
      <c r="I398" s="138"/>
    </row>
    <row r="399" spans="1:9">
      <c r="A399" s="139"/>
      <c r="B399" s="90"/>
      <c r="C399" s="140"/>
      <c r="D399" s="141"/>
      <c r="E399" s="141"/>
      <c r="F399" s="142"/>
      <c r="G399" s="91"/>
      <c r="H399" s="143"/>
      <c r="I399" s="138"/>
    </row>
    <row r="400" spans="1:9">
      <c r="A400" s="139"/>
      <c r="B400" s="90"/>
      <c r="C400" s="140"/>
      <c r="D400" s="141"/>
      <c r="E400" s="141"/>
      <c r="F400" s="142"/>
      <c r="G400" s="91"/>
      <c r="H400" s="143"/>
      <c r="I400" s="138"/>
    </row>
    <row r="401" spans="1:9">
      <c r="A401" s="139"/>
      <c r="B401" s="90"/>
      <c r="C401" s="140"/>
      <c r="D401" s="141"/>
      <c r="E401" s="141"/>
      <c r="F401" s="142"/>
      <c r="G401" s="91"/>
      <c r="H401" s="143"/>
      <c r="I401" s="138"/>
    </row>
    <row r="402" spans="1:9">
      <c r="A402" s="139"/>
      <c r="B402" s="90"/>
      <c r="C402" s="140"/>
      <c r="D402" s="141"/>
      <c r="E402" s="141"/>
      <c r="F402" s="142"/>
      <c r="G402" s="91"/>
      <c r="H402" s="143"/>
      <c r="I402" s="138"/>
    </row>
    <row r="403" spans="1:9">
      <c r="A403" s="139"/>
      <c r="B403" s="90"/>
      <c r="C403" s="140"/>
      <c r="D403" s="141"/>
      <c r="E403" s="141"/>
      <c r="F403" s="142"/>
      <c r="G403" s="91"/>
      <c r="H403" s="143"/>
      <c r="I403" s="138"/>
    </row>
    <row r="404" spans="1:9">
      <c r="A404" s="139"/>
      <c r="B404" s="90"/>
      <c r="C404" s="140"/>
      <c r="D404" s="141"/>
      <c r="E404" s="141"/>
      <c r="F404" s="142"/>
      <c r="G404" s="91"/>
      <c r="H404" s="143"/>
      <c r="I404" s="138"/>
    </row>
    <row r="405" spans="1:9">
      <c r="A405" s="139"/>
      <c r="B405" s="90"/>
      <c r="C405" s="140"/>
      <c r="D405" s="141"/>
      <c r="E405" s="141"/>
      <c r="F405" s="142"/>
      <c r="G405" s="91"/>
      <c r="H405" s="143"/>
      <c r="I405" s="138"/>
    </row>
    <row r="406" spans="1:9">
      <c r="A406" s="139"/>
      <c r="B406" s="90"/>
      <c r="C406" s="140"/>
      <c r="D406" s="141"/>
      <c r="E406" s="141"/>
      <c r="F406" s="142"/>
      <c r="G406" s="91"/>
      <c r="H406" s="143"/>
      <c r="I406" s="138"/>
    </row>
    <row r="407" spans="1:9">
      <c r="A407" s="139"/>
      <c r="B407" s="90"/>
      <c r="C407" s="140"/>
      <c r="D407" s="141"/>
      <c r="E407" s="141"/>
      <c r="F407" s="142"/>
      <c r="G407" s="91"/>
      <c r="H407" s="143"/>
      <c r="I407" s="138"/>
    </row>
    <row r="408" spans="1:9">
      <c r="A408" s="139"/>
      <c r="B408" s="90"/>
      <c r="C408" s="140"/>
      <c r="D408" s="141"/>
      <c r="E408" s="141"/>
      <c r="F408" s="142"/>
      <c r="G408" s="91"/>
      <c r="H408" s="143"/>
      <c r="I408" s="138"/>
    </row>
    <row r="409" spans="1:9">
      <c r="A409" s="139"/>
      <c r="B409" s="90"/>
      <c r="C409" s="140"/>
      <c r="D409" s="141"/>
      <c r="E409" s="141"/>
      <c r="F409" s="142"/>
      <c r="G409" s="91"/>
      <c r="H409" s="143"/>
      <c r="I409" s="138"/>
    </row>
    <row r="410" spans="1:9">
      <c r="A410" s="139"/>
      <c r="B410" s="90"/>
      <c r="C410" s="140"/>
      <c r="D410" s="141"/>
      <c r="E410" s="141"/>
      <c r="F410" s="142"/>
      <c r="G410" s="91"/>
      <c r="H410" s="143"/>
      <c r="I410" s="138"/>
    </row>
    <row r="411" spans="1:9">
      <c r="A411" s="139"/>
      <c r="B411" s="90"/>
      <c r="C411" s="140"/>
      <c r="D411" s="141"/>
      <c r="E411" s="141"/>
      <c r="F411" s="142"/>
      <c r="G411" s="91"/>
      <c r="H411" s="143"/>
      <c r="I411" s="138"/>
    </row>
    <row r="412" spans="1:9">
      <c r="A412" s="139"/>
      <c r="B412" s="90"/>
      <c r="C412" s="140"/>
      <c r="D412" s="141"/>
      <c r="E412" s="141"/>
      <c r="F412" s="142"/>
      <c r="G412" s="91"/>
      <c r="H412" s="143"/>
      <c r="I412" s="138"/>
    </row>
    <row r="413" spans="1:9">
      <c r="A413" s="139"/>
      <c r="B413" s="90"/>
      <c r="C413" s="140"/>
      <c r="D413" s="141"/>
      <c r="E413" s="141"/>
      <c r="F413" s="142"/>
      <c r="G413" s="91"/>
      <c r="H413" s="143"/>
      <c r="I413" s="138"/>
    </row>
    <row r="414" spans="1:9">
      <c r="A414" s="139"/>
      <c r="B414" s="90"/>
      <c r="C414" s="140"/>
      <c r="D414" s="141"/>
      <c r="E414" s="141"/>
      <c r="F414" s="142"/>
      <c r="G414" s="91"/>
      <c r="H414" s="143"/>
      <c r="I414" s="138"/>
    </row>
    <row r="415" spans="1:9">
      <c r="A415" s="139"/>
      <c r="B415" s="90"/>
      <c r="C415" s="140"/>
      <c r="D415" s="141"/>
      <c r="E415" s="141"/>
      <c r="F415" s="142"/>
      <c r="G415" s="91"/>
      <c r="H415" s="143"/>
      <c r="I415" s="138"/>
    </row>
    <row r="416" spans="1:9">
      <c r="A416" s="139"/>
      <c r="B416" s="90"/>
      <c r="C416" s="140"/>
      <c r="D416" s="141"/>
      <c r="E416" s="141"/>
      <c r="F416" s="142"/>
      <c r="G416" s="91"/>
      <c r="H416" s="143"/>
      <c r="I416" s="138"/>
    </row>
    <row r="417" spans="1:9">
      <c r="A417" s="139"/>
      <c r="B417" s="90"/>
      <c r="C417" s="140"/>
      <c r="D417" s="141"/>
      <c r="E417" s="141"/>
      <c r="F417" s="142"/>
      <c r="G417" s="91"/>
      <c r="H417" s="143"/>
      <c r="I417" s="138"/>
    </row>
    <row r="418" spans="1:9">
      <c r="A418" s="139"/>
      <c r="B418" s="90"/>
      <c r="C418" s="140"/>
      <c r="D418" s="141"/>
      <c r="E418" s="141"/>
      <c r="F418" s="142"/>
      <c r="G418" s="91"/>
      <c r="H418" s="143"/>
      <c r="I418" s="138"/>
    </row>
    <row r="419" spans="1:9">
      <c r="A419" s="139"/>
      <c r="B419" s="90"/>
      <c r="C419" s="140"/>
      <c r="D419" s="141"/>
      <c r="E419" s="141"/>
      <c r="F419" s="142"/>
      <c r="G419" s="91"/>
      <c r="H419" s="143"/>
      <c r="I419" s="138"/>
    </row>
    <row r="420" spans="1:9">
      <c r="A420" s="139"/>
      <c r="B420" s="90"/>
      <c r="C420" s="140"/>
      <c r="D420" s="141"/>
      <c r="E420" s="141"/>
      <c r="F420" s="142"/>
      <c r="G420" s="91"/>
      <c r="H420" s="143"/>
      <c r="I420" s="138"/>
    </row>
    <row r="421" spans="1:9">
      <c r="A421" s="139"/>
      <c r="B421" s="90"/>
      <c r="C421" s="140"/>
      <c r="D421" s="141"/>
      <c r="E421" s="141"/>
      <c r="F421" s="142"/>
      <c r="G421" s="91"/>
      <c r="H421" s="143"/>
      <c r="I421" s="138"/>
    </row>
    <row r="422" spans="1:9">
      <c r="A422" s="139"/>
      <c r="B422" s="90"/>
      <c r="C422" s="140"/>
      <c r="D422" s="141"/>
      <c r="E422" s="141"/>
      <c r="F422" s="142"/>
      <c r="G422" s="91"/>
      <c r="H422" s="143"/>
      <c r="I422" s="138"/>
    </row>
    <row r="423" spans="1:9">
      <c r="A423" s="139"/>
      <c r="B423" s="90"/>
      <c r="C423" s="140"/>
      <c r="D423" s="141"/>
      <c r="E423" s="141"/>
      <c r="F423" s="142"/>
      <c r="G423" s="91"/>
      <c r="H423" s="143"/>
      <c r="I423" s="138"/>
    </row>
    <row r="424" spans="1:9">
      <c r="A424" s="139"/>
      <c r="B424" s="90"/>
      <c r="C424" s="140"/>
      <c r="D424" s="141"/>
      <c r="E424" s="141"/>
      <c r="F424" s="7"/>
      <c r="G424" s="91"/>
      <c r="H424" s="143"/>
      <c r="I424" s="138"/>
    </row>
    <row r="425" spans="1:9">
      <c r="A425" s="139"/>
      <c r="B425" s="90"/>
      <c r="C425" s="140"/>
      <c r="D425" s="141"/>
      <c r="E425" s="141"/>
      <c r="F425" s="142"/>
      <c r="G425" s="91"/>
      <c r="H425" s="143"/>
      <c r="I425" s="138"/>
    </row>
    <row r="426" spans="1:9">
      <c r="A426" s="139"/>
      <c r="B426" s="90"/>
      <c r="C426" s="140"/>
      <c r="D426" s="141"/>
      <c r="E426" s="141"/>
      <c r="F426" s="142"/>
      <c r="G426" s="91"/>
      <c r="H426" s="143"/>
      <c r="I426" s="138"/>
    </row>
    <row r="427" spans="1:9">
      <c r="A427" s="139"/>
      <c r="B427" s="90"/>
      <c r="C427" s="140"/>
      <c r="D427" s="141"/>
      <c r="E427" s="141"/>
      <c r="F427" s="142"/>
      <c r="G427" s="91"/>
      <c r="H427" s="143"/>
      <c r="I427" s="138"/>
    </row>
    <row r="428" spans="1:9">
      <c r="A428" s="139"/>
      <c r="B428" s="90"/>
      <c r="C428" s="140"/>
      <c r="D428" s="141"/>
      <c r="E428" s="141"/>
      <c r="F428" s="142"/>
      <c r="G428" s="91"/>
      <c r="H428" s="143"/>
      <c r="I428" s="138"/>
    </row>
    <row r="429" spans="1:9">
      <c r="A429" s="144"/>
      <c r="B429" s="93"/>
      <c r="C429" s="145"/>
      <c r="D429" s="146"/>
      <c r="E429" s="146"/>
      <c r="F429" s="147"/>
      <c r="G429" s="94"/>
      <c r="H429" s="148"/>
      <c r="I429" s="138"/>
    </row>
    <row r="430" spans="1:9">
      <c r="A430" s="139"/>
      <c r="B430" s="90"/>
      <c r="C430" s="140"/>
      <c r="D430" s="141"/>
      <c r="E430" s="141"/>
      <c r="F430" s="142"/>
      <c r="G430" s="91"/>
      <c r="H430" s="143"/>
      <c r="I430" s="138"/>
    </row>
    <row r="431" spans="1:9">
      <c r="A431" s="139"/>
      <c r="B431" s="90"/>
      <c r="C431" s="140"/>
      <c r="D431" s="141"/>
      <c r="E431" s="141"/>
      <c r="F431" s="142"/>
      <c r="G431" s="91"/>
      <c r="H431" s="143"/>
      <c r="I431" s="138"/>
    </row>
    <row r="432" spans="1:9">
      <c r="A432" s="139"/>
      <c r="B432" s="90"/>
      <c r="C432" s="140"/>
      <c r="D432" s="141"/>
      <c r="E432" s="141"/>
      <c r="F432" s="142"/>
      <c r="G432" s="91"/>
      <c r="H432" s="143"/>
      <c r="I432" s="138"/>
    </row>
    <row r="433" spans="1:9">
      <c r="A433" s="139"/>
      <c r="B433" s="90"/>
      <c r="C433" s="140"/>
      <c r="D433" s="141"/>
      <c r="E433" s="141"/>
      <c r="F433" s="142"/>
      <c r="G433" s="91"/>
      <c r="H433" s="143"/>
      <c r="I433" s="138"/>
    </row>
    <row r="434" spans="1:9">
      <c r="A434" s="139"/>
      <c r="B434" s="90"/>
      <c r="C434" s="140"/>
      <c r="D434" s="141"/>
      <c r="E434" s="141"/>
      <c r="F434" s="142"/>
      <c r="G434" s="91"/>
      <c r="H434" s="143"/>
      <c r="I434" s="138"/>
    </row>
    <row r="435" spans="1:9">
      <c r="A435" s="139"/>
      <c r="B435" s="90"/>
      <c r="C435" s="140"/>
      <c r="D435" s="141"/>
      <c r="E435" s="141"/>
      <c r="F435" s="142"/>
      <c r="G435" s="91"/>
      <c r="H435" s="143"/>
      <c r="I435" s="138"/>
    </row>
    <row r="436" spans="1:9">
      <c r="A436" s="139"/>
      <c r="B436" s="90"/>
      <c r="C436" s="140"/>
      <c r="D436" s="141"/>
      <c r="E436" s="141"/>
      <c r="F436" s="142"/>
      <c r="G436" s="91"/>
      <c r="H436" s="143"/>
      <c r="I436" s="138"/>
    </row>
    <row r="437" spans="1:9">
      <c r="A437" s="139"/>
      <c r="B437" s="90"/>
      <c r="C437" s="140"/>
      <c r="D437" s="141"/>
      <c r="E437" s="141"/>
      <c r="F437" s="142"/>
      <c r="G437" s="91"/>
      <c r="H437" s="143"/>
      <c r="I437" s="138"/>
    </row>
    <row r="438" spans="1:9">
      <c r="A438" s="139"/>
      <c r="B438" s="90"/>
      <c r="C438" s="140"/>
      <c r="D438" s="141"/>
      <c r="E438" s="141"/>
      <c r="F438" s="142"/>
      <c r="G438" s="91"/>
      <c r="H438" s="143"/>
      <c r="I438" s="138"/>
    </row>
    <row r="439" spans="1:9">
      <c r="A439" s="139"/>
      <c r="B439" s="90"/>
      <c r="C439" s="140"/>
      <c r="D439" s="141"/>
      <c r="E439" s="141"/>
      <c r="F439" s="142"/>
      <c r="G439" s="91"/>
      <c r="H439" s="143"/>
      <c r="I439" s="138"/>
    </row>
    <row r="440" spans="1:9">
      <c r="A440" s="139"/>
      <c r="B440" s="90"/>
      <c r="C440" s="140"/>
      <c r="D440" s="141"/>
      <c r="E440" s="141"/>
      <c r="F440" s="142"/>
      <c r="G440" s="91"/>
      <c r="H440" s="143"/>
      <c r="I440" s="138"/>
    </row>
    <row r="441" spans="1:9">
      <c r="A441" s="139"/>
      <c r="B441" s="90"/>
      <c r="C441" s="140"/>
      <c r="D441" s="141"/>
      <c r="E441" s="141"/>
      <c r="F441" s="142"/>
      <c r="G441" s="91"/>
      <c r="H441" s="143"/>
      <c r="I441" s="138"/>
    </row>
    <row r="442" spans="1:9">
      <c r="A442" s="139"/>
      <c r="B442" s="90"/>
      <c r="C442" s="140"/>
      <c r="D442" s="141"/>
      <c r="E442" s="141"/>
      <c r="F442" s="142"/>
      <c r="G442" s="91"/>
      <c r="H442" s="143"/>
      <c r="I442" s="138"/>
    </row>
    <row r="443" spans="1:9">
      <c r="A443" s="139"/>
      <c r="B443" s="90"/>
      <c r="C443" s="140"/>
      <c r="D443" s="141"/>
      <c r="E443" s="141"/>
      <c r="F443" s="142"/>
      <c r="G443" s="91"/>
      <c r="H443" s="143"/>
      <c r="I443" s="138"/>
    </row>
    <row r="444" spans="1:9">
      <c r="A444" s="139"/>
      <c r="B444" s="90"/>
      <c r="C444" s="140"/>
      <c r="D444" s="141"/>
      <c r="E444" s="141"/>
      <c r="F444" s="142"/>
      <c r="G444" s="91"/>
      <c r="H444" s="143"/>
      <c r="I444" s="138"/>
    </row>
    <row r="445" spans="1:9">
      <c r="A445" s="139"/>
      <c r="B445" s="90"/>
      <c r="C445" s="140"/>
      <c r="D445" s="141"/>
      <c r="E445" s="141"/>
      <c r="F445" s="142"/>
      <c r="G445" s="91"/>
      <c r="H445" s="143"/>
      <c r="I445" s="138"/>
    </row>
    <row r="446" spans="1:9">
      <c r="A446" s="139"/>
      <c r="B446" s="90"/>
      <c r="C446" s="140"/>
      <c r="D446" s="141"/>
      <c r="E446" s="141"/>
      <c r="F446" s="142"/>
      <c r="G446" s="91"/>
      <c r="H446" s="143"/>
      <c r="I446" s="138"/>
    </row>
    <row r="447" spans="1:9">
      <c r="A447" s="139"/>
      <c r="B447" s="90"/>
      <c r="C447" s="140"/>
      <c r="D447" s="141"/>
      <c r="E447" s="142"/>
      <c r="F447" s="142"/>
      <c r="G447" s="91"/>
      <c r="H447" s="143"/>
      <c r="I447" s="138"/>
    </row>
    <row r="448" spans="1:9">
      <c r="A448" s="139"/>
      <c r="B448" s="90"/>
      <c r="C448" s="140"/>
      <c r="D448" s="141"/>
      <c r="E448" s="141"/>
      <c r="F448" s="142"/>
      <c r="G448" s="91"/>
      <c r="H448" s="143"/>
      <c r="I448" s="138"/>
    </row>
    <row r="449" spans="1:9">
      <c r="A449" s="139"/>
      <c r="B449" s="90"/>
      <c r="C449" s="140"/>
      <c r="D449" s="141"/>
      <c r="E449" s="141"/>
      <c r="F449" s="142"/>
      <c r="G449" s="91"/>
      <c r="H449" s="143"/>
      <c r="I449" s="138"/>
    </row>
    <row r="450" spans="1:9">
      <c r="A450" s="139"/>
      <c r="B450" s="90"/>
      <c r="C450" s="140"/>
      <c r="D450" s="141"/>
      <c r="E450" s="141"/>
      <c r="F450" s="142"/>
      <c r="G450" s="91"/>
      <c r="H450" s="143"/>
      <c r="I450" s="138"/>
    </row>
    <row r="451" spans="1:9">
      <c r="A451" s="139"/>
      <c r="B451" s="90"/>
      <c r="C451" s="140"/>
      <c r="D451" s="141"/>
      <c r="E451" s="6"/>
      <c r="F451" s="142"/>
      <c r="G451" s="91"/>
      <c r="H451" s="143"/>
      <c r="I451" s="138"/>
    </row>
    <row r="452" spans="1:9">
      <c r="A452" s="139"/>
      <c r="B452" s="90"/>
      <c r="C452" s="140"/>
      <c r="D452" s="141"/>
      <c r="E452" s="141"/>
      <c r="F452" s="142"/>
      <c r="G452" s="91"/>
      <c r="H452" s="143"/>
      <c r="I452" s="138"/>
    </row>
    <row r="453" spans="1:9">
      <c r="A453" s="139"/>
      <c r="B453" s="90"/>
      <c r="C453" s="140"/>
      <c r="D453" s="141"/>
      <c r="E453" s="141"/>
      <c r="F453" s="142"/>
      <c r="G453" s="91"/>
      <c r="H453" s="143"/>
      <c r="I453" s="138"/>
    </row>
    <row r="454" spans="1:9">
      <c r="A454" s="139"/>
      <c r="B454" s="90"/>
      <c r="C454" s="140"/>
      <c r="D454" s="141"/>
      <c r="E454" s="141"/>
      <c r="F454" s="142"/>
      <c r="G454" s="91"/>
      <c r="H454" s="143"/>
      <c r="I454" s="138"/>
    </row>
    <row r="455" spans="1:9">
      <c r="A455" s="139"/>
      <c r="B455" s="90"/>
      <c r="C455" s="140"/>
      <c r="D455" s="141"/>
      <c r="E455" s="141"/>
      <c r="F455" s="142"/>
      <c r="G455" s="91"/>
      <c r="H455" s="143"/>
      <c r="I455" s="138"/>
    </row>
    <row r="456" spans="1:9">
      <c r="A456" s="139"/>
      <c r="B456" s="90"/>
      <c r="C456" s="140"/>
      <c r="D456" s="141"/>
      <c r="E456" s="141"/>
      <c r="F456" s="142"/>
      <c r="G456" s="91"/>
      <c r="H456" s="143"/>
      <c r="I456" s="138"/>
    </row>
    <row r="457" spans="1:9">
      <c r="A457" s="139"/>
      <c r="B457" s="90"/>
      <c r="C457" s="140"/>
      <c r="D457" s="141"/>
      <c r="E457" s="141"/>
      <c r="F457" s="142"/>
      <c r="G457" s="91"/>
      <c r="H457" s="143"/>
      <c r="I457" s="138"/>
    </row>
    <row r="458" spans="1:9">
      <c r="A458" s="139"/>
      <c r="B458" s="90"/>
      <c r="C458" s="140"/>
      <c r="D458" s="141"/>
      <c r="E458" s="141"/>
      <c r="F458" s="142"/>
      <c r="G458" s="91"/>
      <c r="H458" s="143"/>
      <c r="I458" s="138"/>
    </row>
    <row r="459" spans="1:9">
      <c r="A459" s="139"/>
      <c r="B459" s="90"/>
      <c r="C459" s="140"/>
      <c r="D459" s="141"/>
      <c r="E459" s="141"/>
      <c r="F459" s="142"/>
      <c r="G459" s="91"/>
      <c r="H459" s="143"/>
      <c r="I459" s="138"/>
    </row>
    <row r="460" spans="1:9">
      <c r="A460" s="139"/>
      <c r="B460" s="90"/>
      <c r="C460" s="140"/>
      <c r="D460" s="141"/>
      <c r="E460" s="141"/>
      <c r="F460" s="142"/>
      <c r="G460" s="91"/>
      <c r="H460" s="143"/>
      <c r="I460" s="138"/>
    </row>
    <row r="461" spans="1:9">
      <c r="A461" s="139"/>
      <c r="B461" s="90"/>
      <c r="C461" s="140"/>
      <c r="D461" s="141"/>
      <c r="E461" s="141"/>
      <c r="F461" s="142"/>
      <c r="G461" s="91"/>
      <c r="H461" s="143"/>
      <c r="I461" s="138"/>
    </row>
    <row r="462" spans="1:9">
      <c r="A462" s="139"/>
      <c r="B462" s="90"/>
      <c r="C462" s="140"/>
      <c r="D462" s="141"/>
      <c r="E462" s="141"/>
      <c r="F462" s="142"/>
      <c r="G462" s="91"/>
      <c r="H462" s="143"/>
      <c r="I462" s="138"/>
    </row>
    <row r="463" spans="1:9">
      <c r="A463" s="139"/>
      <c r="B463" s="90"/>
      <c r="C463" s="140"/>
      <c r="D463" s="141"/>
      <c r="E463" s="141"/>
      <c r="F463" s="142"/>
      <c r="G463" s="91"/>
      <c r="H463" s="143"/>
      <c r="I463" s="138"/>
    </row>
    <row r="464" spans="1:9">
      <c r="A464" s="139"/>
      <c r="B464" s="90"/>
      <c r="C464" s="140"/>
      <c r="D464" s="141"/>
      <c r="E464" s="141"/>
      <c r="F464" s="142"/>
      <c r="G464" s="91"/>
      <c r="H464" s="143"/>
      <c r="I464" s="138"/>
    </row>
    <row r="465" spans="1:9">
      <c r="A465" s="139"/>
      <c r="B465" s="90"/>
      <c r="C465" s="140"/>
      <c r="D465" s="141"/>
      <c r="E465" s="141"/>
      <c r="F465" s="142"/>
      <c r="G465" s="92"/>
      <c r="H465" s="143"/>
      <c r="I465" s="138"/>
    </row>
    <row r="466" spans="1:9">
      <c r="A466" s="139"/>
      <c r="B466" s="90"/>
      <c r="C466" s="140"/>
      <c r="D466" s="141"/>
      <c r="E466" s="141"/>
      <c r="F466" s="142"/>
      <c r="G466" s="91"/>
      <c r="H466" s="143"/>
      <c r="I466" s="138"/>
    </row>
    <row r="467" spans="1:9">
      <c r="A467" s="139"/>
      <c r="B467" s="90"/>
      <c r="C467" s="140"/>
      <c r="D467" s="141"/>
      <c r="E467" s="141"/>
      <c r="F467" s="142"/>
      <c r="G467" s="91"/>
      <c r="H467" s="143"/>
      <c r="I467" s="138"/>
    </row>
    <row r="468" spans="1:9">
      <c r="A468" s="139"/>
      <c r="B468" s="90"/>
      <c r="C468" s="140"/>
      <c r="D468" s="141"/>
      <c r="E468" s="141"/>
      <c r="F468" s="142"/>
      <c r="G468" s="91"/>
      <c r="H468" s="143"/>
      <c r="I468" s="138"/>
    </row>
    <row r="469" spans="1:9">
      <c r="A469" s="139"/>
      <c r="B469" s="90"/>
      <c r="C469" s="140"/>
      <c r="D469" s="141"/>
      <c r="E469" s="141"/>
      <c r="F469" s="142"/>
      <c r="G469" s="91"/>
      <c r="H469" s="143"/>
      <c r="I469" s="138"/>
    </row>
    <row r="470" spans="1:9">
      <c r="A470" s="139"/>
      <c r="B470" s="90"/>
      <c r="C470" s="140"/>
      <c r="D470" s="141"/>
      <c r="E470" s="141"/>
      <c r="F470" s="142"/>
      <c r="G470" s="91"/>
      <c r="H470" s="143"/>
      <c r="I470" s="138"/>
    </row>
    <row r="471" spans="1:9">
      <c r="A471" s="139"/>
      <c r="B471" s="90"/>
      <c r="C471" s="140"/>
      <c r="D471" s="141"/>
      <c r="E471" s="141"/>
      <c r="F471" s="142"/>
      <c r="G471" s="91"/>
      <c r="H471" s="143"/>
      <c r="I471" s="138"/>
    </row>
    <row r="472" spans="1:9">
      <c r="A472" s="139"/>
      <c r="B472" s="90"/>
      <c r="C472" s="140"/>
      <c r="D472" s="141"/>
      <c r="E472" s="141"/>
      <c r="F472" s="7"/>
      <c r="G472" s="91"/>
      <c r="H472" s="143"/>
      <c r="I472" s="138"/>
    </row>
    <row r="473" spans="1:9">
      <c r="A473" s="139"/>
      <c r="B473" s="90"/>
      <c r="C473" s="140"/>
      <c r="D473" s="141"/>
      <c r="E473" s="141"/>
      <c r="F473" s="142"/>
      <c r="G473" s="91"/>
      <c r="H473" s="143"/>
      <c r="I473" s="138"/>
    </row>
    <row r="474" spans="1:9">
      <c r="A474" s="139"/>
      <c r="B474" s="90"/>
      <c r="C474" s="140"/>
      <c r="D474" s="141"/>
      <c r="E474" s="141"/>
      <c r="F474" s="142"/>
      <c r="G474" s="91"/>
      <c r="H474" s="143"/>
      <c r="I474" s="138"/>
    </row>
    <row r="475" spans="1:9">
      <c r="A475" s="139"/>
      <c r="B475" s="90"/>
      <c r="C475" s="140"/>
      <c r="D475" s="141"/>
      <c r="E475" s="141"/>
      <c r="F475" s="142"/>
      <c r="G475" s="91"/>
      <c r="H475" s="143"/>
      <c r="I475" s="138"/>
    </row>
    <row r="476" spans="1:9">
      <c r="A476" s="139"/>
      <c r="B476" s="90"/>
      <c r="C476" s="140"/>
      <c r="D476" s="141"/>
      <c r="E476" s="141"/>
      <c r="F476" s="142"/>
      <c r="G476" s="91"/>
      <c r="H476" s="143"/>
      <c r="I476" s="138"/>
    </row>
    <row r="477" spans="1:9">
      <c r="A477" s="139"/>
      <c r="B477" s="90"/>
      <c r="C477" s="140"/>
      <c r="D477" s="141"/>
      <c r="E477" s="141"/>
      <c r="F477" s="7"/>
      <c r="G477" s="91"/>
      <c r="H477" s="143"/>
      <c r="I477" s="138"/>
    </row>
    <row r="478" spans="1:9">
      <c r="A478" s="139"/>
      <c r="B478" s="90"/>
      <c r="C478" s="140"/>
      <c r="D478" s="141"/>
      <c r="E478" s="141"/>
      <c r="F478" s="142"/>
      <c r="G478" s="91"/>
      <c r="H478" s="143"/>
      <c r="I478" s="138"/>
    </row>
    <row r="479" spans="1:9">
      <c r="A479" s="139"/>
      <c r="B479" s="90"/>
      <c r="C479" s="140"/>
      <c r="D479" s="6"/>
      <c r="E479" s="141"/>
      <c r="F479" s="142"/>
      <c r="G479" s="91"/>
      <c r="H479" s="143"/>
      <c r="I479" s="138"/>
    </row>
    <row r="480" spans="1:9">
      <c r="A480" s="139"/>
      <c r="B480" s="90"/>
      <c r="C480" s="140"/>
      <c r="D480" s="141"/>
      <c r="E480" s="141"/>
      <c r="F480" s="142"/>
      <c r="G480" s="91"/>
      <c r="H480" s="143"/>
      <c r="I480" s="138"/>
    </row>
    <row r="481" spans="1:9">
      <c r="A481" s="139"/>
      <c r="B481" s="90"/>
      <c r="C481" s="140"/>
      <c r="D481" s="141"/>
      <c r="E481" s="141"/>
      <c r="F481" s="142"/>
      <c r="G481" s="91"/>
      <c r="H481" s="143"/>
      <c r="I481" s="138"/>
    </row>
    <row r="482" spans="1:9">
      <c r="A482" s="139"/>
      <c r="B482" s="90"/>
      <c r="C482" s="140"/>
      <c r="D482" s="141"/>
      <c r="E482" s="141"/>
      <c r="F482" s="142"/>
      <c r="G482" s="91"/>
      <c r="H482" s="143"/>
      <c r="I482" s="138"/>
    </row>
    <row r="483" spans="1:9">
      <c r="A483" s="144"/>
      <c r="B483" s="93"/>
      <c r="C483" s="145"/>
      <c r="D483" s="146"/>
      <c r="E483" s="146"/>
      <c r="F483" s="147"/>
      <c r="G483" s="94"/>
      <c r="H483" s="148"/>
      <c r="I483" s="138"/>
    </row>
    <row r="484" spans="1:9">
      <c r="A484" s="139"/>
      <c r="B484" s="90"/>
      <c r="C484" s="140"/>
      <c r="D484" s="141"/>
      <c r="E484" s="142"/>
      <c r="F484" s="142"/>
      <c r="G484" s="91"/>
      <c r="H484" s="143"/>
      <c r="I484" s="138"/>
    </row>
    <row r="485" spans="1:9">
      <c r="A485" s="139"/>
      <c r="B485" s="90"/>
      <c r="C485" s="140"/>
      <c r="D485" s="141"/>
      <c r="E485" s="141"/>
      <c r="F485" s="142"/>
      <c r="G485" s="91"/>
      <c r="H485" s="143"/>
      <c r="I485" s="138"/>
    </row>
    <row r="486" spans="1:9">
      <c r="A486" s="139"/>
      <c r="B486" s="90"/>
      <c r="C486" s="140"/>
      <c r="D486" s="141"/>
      <c r="E486" s="141"/>
      <c r="F486" s="142"/>
      <c r="G486" s="91"/>
      <c r="H486" s="143"/>
      <c r="I486" s="138"/>
    </row>
    <row r="487" spans="1:9">
      <c r="A487" s="139"/>
      <c r="B487" s="90"/>
      <c r="C487" s="140"/>
      <c r="D487" s="141"/>
      <c r="E487" s="141"/>
      <c r="F487" s="142"/>
      <c r="G487" s="91"/>
      <c r="H487" s="143"/>
      <c r="I487" s="138"/>
    </row>
    <row r="488" spans="1:9">
      <c r="A488" s="139"/>
      <c r="B488" s="90"/>
      <c r="C488" s="140"/>
      <c r="D488" s="141"/>
      <c r="E488" s="141"/>
      <c r="F488" s="142"/>
      <c r="G488" s="91"/>
      <c r="H488" s="143"/>
      <c r="I488" s="138"/>
    </row>
    <row r="489" spans="1:9">
      <c r="A489" s="139"/>
      <c r="B489" s="90"/>
      <c r="C489" s="140"/>
      <c r="D489" s="141"/>
      <c r="E489" s="141"/>
      <c r="F489" s="142"/>
      <c r="G489" s="91"/>
      <c r="H489" s="143"/>
      <c r="I489" s="138"/>
    </row>
    <row r="490" spans="1:9">
      <c r="A490" s="139"/>
      <c r="B490" s="90"/>
      <c r="C490" s="140"/>
      <c r="D490" s="141"/>
      <c r="E490" s="141"/>
      <c r="F490" s="142"/>
      <c r="G490" s="91"/>
      <c r="H490" s="143"/>
      <c r="I490" s="138"/>
    </row>
    <row r="491" spans="1:9">
      <c r="A491" s="139"/>
      <c r="B491" s="90"/>
      <c r="C491" s="140"/>
      <c r="D491" s="141"/>
      <c r="E491" s="141"/>
      <c r="F491" s="142"/>
      <c r="G491" s="91"/>
      <c r="H491" s="143"/>
      <c r="I491" s="138"/>
    </row>
    <row r="492" spans="1:9">
      <c r="A492" s="139"/>
      <c r="B492" s="90"/>
      <c r="C492" s="140"/>
      <c r="D492" s="141"/>
      <c r="E492" s="141"/>
      <c r="F492" s="142"/>
      <c r="G492" s="91"/>
      <c r="H492" s="143"/>
      <c r="I492" s="138"/>
    </row>
    <row r="493" spans="1:9">
      <c r="A493" s="139"/>
      <c r="B493" s="90"/>
      <c r="C493" s="140"/>
      <c r="D493" s="141"/>
      <c r="E493" s="141"/>
      <c r="F493" s="142"/>
      <c r="G493" s="91"/>
      <c r="H493" s="143"/>
      <c r="I493" s="138"/>
    </row>
    <row r="494" spans="1:9">
      <c r="A494" s="139"/>
      <c r="B494" s="90"/>
      <c r="C494" s="140"/>
      <c r="D494" s="141"/>
      <c r="E494" s="141"/>
      <c r="F494" s="142"/>
      <c r="G494" s="91"/>
      <c r="H494" s="143"/>
      <c r="I494" s="138"/>
    </row>
    <row r="495" spans="1:9">
      <c r="A495" s="139"/>
      <c r="B495" s="90"/>
      <c r="C495" s="140"/>
      <c r="D495" s="141"/>
      <c r="E495" s="141"/>
      <c r="F495" s="142"/>
      <c r="G495" s="91"/>
      <c r="H495" s="143"/>
      <c r="I495" s="138"/>
    </row>
    <row r="496" spans="1:9">
      <c r="A496" s="139"/>
      <c r="B496" s="90"/>
      <c r="C496" s="140"/>
      <c r="D496" s="141"/>
      <c r="E496" s="141"/>
      <c r="F496" s="142"/>
      <c r="G496" s="91"/>
      <c r="H496" s="143"/>
      <c r="I496" s="138"/>
    </row>
    <row r="497" spans="1:15">
      <c r="A497" s="139"/>
      <c r="B497" s="90"/>
      <c r="C497" s="140"/>
      <c r="D497" s="141"/>
      <c r="E497" s="141"/>
      <c r="F497" s="142"/>
      <c r="G497" s="91"/>
      <c r="H497" s="143"/>
      <c r="I497" s="138"/>
    </row>
    <row r="498" spans="1:15">
      <c r="A498" s="139"/>
      <c r="B498" s="90"/>
      <c r="C498" s="140"/>
      <c r="D498" s="141"/>
      <c r="E498" s="141"/>
      <c r="F498" s="142"/>
      <c r="G498" s="91"/>
      <c r="H498" s="143"/>
      <c r="I498" s="138"/>
    </row>
    <row r="499" spans="1:15">
      <c r="A499" s="139"/>
      <c r="B499" s="90"/>
      <c r="C499" s="140"/>
      <c r="D499" s="141"/>
      <c r="E499" s="141"/>
      <c r="F499" s="142"/>
      <c r="G499" s="91"/>
      <c r="H499" s="143"/>
      <c r="I499" s="138"/>
    </row>
    <row r="500" spans="1:15">
      <c r="A500" s="139"/>
      <c r="B500" s="90"/>
      <c r="C500" s="140"/>
      <c r="D500" s="141"/>
      <c r="E500" s="141"/>
      <c r="F500" s="142"/>
      <c r="G500" s="91"/>
      <c r="H500" s="143"/>
      <c r="I500" s="138"/>
    </row>
    <row r="501" spans="1:15">
      <c r="A501" s="144"/>
      <c r="B501" s="93"/>
      <c r="C501" s="145"/>
      <c r="D501" s="146"/>
      <c r="E501" s="146"/>
      <c r="F501" s="147"/>
      <c r="G501" s="94"/>
      <c r="H501" s="148"/>
      <c r="I501" s="138"/>
    </row>
    <row r="502" spans="1:15">
      <c r="A502" s="139"/>
      <c r="B502" s="90"/>
      <c r="C502" s="140"/>
      <c r="D502" s="141"/>
      <c r="E502" s="142"/>
      <c r="F502" s="142"/>
      <c r="G502" s="91"/>
      <c r="H502" s="143"/>
      <c r="I502" s="138"/>
    </row>
    <row r="503" spans="1:15">
      <c r="A503" s="139"/>
      <c r="B503" s="90"/>
      <c r="C503" s="140"/>
      <c r="D503" s="141"/>
      <c r="E503" s="141"/>
      <c r="F503" s="142"/>
      <c r="G503" s="91"/>
      <c r="H503" s="143"/>
      <c r="I503" s="138"/>
    </row>
    <row r="504" spans="1:15">
      <c r="A504" s="139"/>
      <c r="B504" s="90"/>
      <c r="C504" s="140"/>
      <c r="D504" s="141"/>
      <c r="E504" s="141"/>
      <c r="F504" s="142"/>
      <c r="G504" s="91"/>
      <c r="H504" s="143"/>
      <c r="I504" s="138"/>
    </row>
    <row r="505" spans="1:15" s="80" customFormat="1">
      <c r="A505" s="139"/>
      <c r="B505" s="90"/>
      <c r="C505" s="140"/>
      <c r="D505" s="141"/>
      <c r="E505" s="141"/>
      <c r="F505" s="142"/>
      <c r="G505" s="91"/>
      <c r="H505" s="143"/>
      <c r="I505" s="138"/>
      <c r="K505" s="85"/>
      <c r="L505" s="86"/>
      <c r="M505" s="86"/>
      <c r="N505" s="86"/>
      <c r="O505" s="85"/>
    </row>
    <row r="506" spans="1:15">
      <c r="A506" s="139"/>
      <c r="B506" s="90"/>
      <c r="C506" s="140"/>
      <c r="D506" s="141"/>
      <c r="E506" s="141"/>
      <c r="F506" s="142"/>
      <c r="G506" s="91"/>
      <c r="H506" s="143"/>
      <c r="I506" s="138"/>
    </row>
    <row r="507" spans="1:15">
      <c r="A507" s="139"/>
      <c r="B507" s="90"/>
      <c r="C507" s="140"/>
      <c r="D507" s="141"/>
      <c r="E507" s="141"/>
      <c r="F507" s="142"/>
      <c r="G507" s="91"/>
      <c r="H507" s="143"/>
      <c r="I507" s="138"/>
    </row>
    <row r="508" spans="1:15">
      <c r="A508" s="139"/>
      <c r="B508" s="90"/>
      <c r="C508" s="140"/>
      <c r="D508" s="141"/>
      <c r="E508" s="141"/>
      <c r="F508" s="142"/>
      <c r="G508" s="91"/>
      <c r="H508" s="143"/>
      <c r="I508" s="138"/>
    </row>
    <row r="509" spans="1:15" s="80" customFormat="1">
      <c r="A509" s="139"/>
      <c r="B509" s="90"/>
      <c r="C509" s="140"/>
      <c r="D509" s="141"/>
      <c r="E509" s="141"/>
      <c r="F509" s="142"/>
      <c r="G509" s="91"/>
      <c r="H509" s="143"/>
      <c r="I509" s="138"/>
      <c r="K509" s="85"/>
      <c r="L509" s="86"/>
      <c r="M509" s="86"/>
      <c r="N509" s="86"/>
      <c r="O509" s="85"/>
    </row>
    <row r="510" spans="1:15">
      <c r="A510" s="139"/>
      <c r="B510" s="90"/>
      <c r="C510" s="140"/>
      <c r="D510" s="141"/>
      <c r="E510" s="141"/>
      <c r="F510" s="142"/>
      <c r="G510" s="91"/>
      <c r="H510" s="143"/>
      <c r="I510" s="138"/>
    </row>
    <row r="511" spans="1:15">
      <c r="A511" s="139"/>
      <c r="B511" s="90"/>
      <c r="C511" s="140"/>
      <c r="D511" s="141"/>
      <c r="E511" s="141"/>
      <c r="F511" s="142"/>
      <c r="G511" s="91"/>
      <c r="H511" s="143"/>
      <c r="I511" s="138"/>
    </row>
    <row r="512" spans="1:15">
      <c r="A512" s="139"/>
      <c r="B512" s="90"/>
      <c r="C512" s="140"/>
      <c r="D512" s="141"/>
      <c r="E512" s="141"/>
      <c r="F512" s="142"/>
      <c r="G512" s="91"/>
      <c r="H512" s="143"/>
      <c r="I512" s="138"/>
    </row>
    <row r="513" spans="1:9">
      <c r="A513" s="139"/>
      <c r="B513" s="90"/>
      <c r="C513" s="140"/>
      <c r="D513" s="141"/>
      <c r="E513" s="141"/>
      <c r="F513" s="142"/>
      <c r="G513" s="91"/>
      <c r="H513" s="143"/>
      <c r="I513" s="138"/>
    </row>
    <row r="514" spans="1:9">
      <c r="A514" s="139"/>
      <c r="B514" s="90"/>
      <c r="C514" s="140"/>
      <c r="D514" s="141"/>
      <c r="E514" s="141"/>
      <c r="F514" s="142"/>
      <c r="G514" s="91"/>
      <c r="H514" s="143"/>
      <c r="I514" s="138"/>
    </row>
    <row r="515" spans="1:9">
      <c r="A515" s="139"/>
      <c r="B515" s="90"/>
      <c r="C515" s="140"/>
      <c r="D515" s="141"/>
      <c r="E515" s="141"/>
      <c r="F515" s="142"/>
      <c r="G515" s="91"/>
      <c r="H515" s="143"/>
      <c r="I515" s="138"/>
    </row>
    <row r="516" spans="1:9">
      <c r="A516" s="139"/>
      <c r="B516" s="90"/>
      <c r="C516" s="140"/>
      <c r="D516" s="141"/>
      <c r="E516" s="141"/>
      <c r="F516" s="142"/>
      <c r="G516" s="91"/>
      <c r="H516" s="143"/>
      <c r="I516" s="138"/>
    </row>
    <row r="517" spans="1:9">
      <c r="A517" s="139"/>
      <c r="B517" s="90"/>
      <c r="C517" s="140"/>
      <c r="D517" s="141"/>
      <c r="E517" s="141"/>
      <c r="F517" s="142"/>
      <c r="G517" s="91"/>
      <c r="H517" s="143"/>
      <c r="I517" s="138"/>
    </row>
    <row r="518" spans="1:9">
      <c r="A518" s="139"/>
      <c r="B518" s="90"/>
      <c r="C518" s="140"/>
      <c r="D518" s="141"/>
      <c r="E518" s="141"/>
      <c r="F518" s="142"/>
      <c r="G518" s="91"/>
      <c r="H518" s="143"/>
      <c r="I518" s="138"/>
    </row>
    <row r="519" spans="1:9">
      <c r="A519" s="139"/>
      <c r="B519" s="90"/>
      <c r="C519" s="140"/>
      <c r="D519" s="141"/>
      <c r="E519" s="141"/>
      <c r="F519" s="142"/>
      <c r="G519" s="91"/>
      <c r="H519" s="143"/>
      <c r="I519" s="138"/>
    </row>
    <row r="520" spans="1:9">
      <c r="A520" s="139"/>
      <c r="B520" s="90"/>
      <c r="C520" s="140"/>
      <c r="D520" s="141"/>
      <c r="E520" s="141"/>
      <c r="F520" s="142"/>
      <c r="G520" s="91"/>
      <c r="H520" s="143"/>
      <c r="I520" s="138"/>
    </row>
    <row r="521" spans="1:9">
      <c r="A521" s="139"/>
      <c r="B521" s="90"/>
      <c r="C521" s="140"/>
      <c r="D521" s="141"/>
      <c r="E521" s="141"/>
      <c r="F521" s="142"/>
      <c r="G521" s="91"/>
      <c r="H521" s="143"/>
      <c r="I521" s="138"/>
    </row>
    <row r="522" spans="1:9">
      <c r="A522" s="144"/>
      <c r="B522" s="93"/>
      <c r="C522" s="145"/>
      <c r="D522" s="146"/>
      <c r="E522" s="146"/>
      <c r="F522" s="147"/>
      <c r="G522" s="94"/>
      <c r="H522" s="148"/>
      <c r="I522" s="138"/>
    </row>
    <row r="523" spans="1:9">
      <c r="A523" s="139"/>
      <c r="B523" s="90"/>
      <c r="C523" s="140"/>
      <c r="D523" s="141"/>
      <c r="E523" s="142"/>
      <c r="F523" s="142"/>
      <c r="G523" s="91"/>
      <c r="H523" s="143"/>
      <c r="I523" s="138"/>
    </row>
    <row r="524" spans="1:9">
      <c r="A524" s="139"/>
      <c r="B524" s="90"/>
      <c r="C524" s="140"/>
      <c r="D524" s="141"/>
      <c r="E524" s="141"/>
      <c r="F524" s="142"/>
      <c r="G524" s="91"/>
      <c r="H524" s="143"/>
      <c r="I524" s="138"/>
    </row>
    <row r="525" spans="1:9">
      <c r="A525" s="139"/>
      <c r="B525" s="90"/>
      <c r="C525" s="140"/>
      <c r="D525" s="141"/>
      <c r="E525" s="141"/>
      <c r="F525" s="142"/>
      <c r="G525" s="91"/>
      <c r="H525" s="143"/>
      <c r="I525" s="138"/>
    </row>
    <row r="526" spans="1:9">
      <c r="A526" s="139"/>
      <c r="B526" s="90"/>
      <c r="C526" s="140"/>
      <c r="D526" s="141"/>
      <c r="E526" s="141"/>
      <c r="F526" s="142"/>
      <c r="G526" s="91"/>
      <c r="H526" s="143"/>
      <c r="I526" s="138"/>
    </row>
    <row r="527" spans="1:9">
      <c r="A527" s="139"/>
      <c r="B527" s="90"/>
      <c r="C527" s="140"/>
      <c r="D527" s="141"/>
      <c r="E527" s="141"/>
      <c r="F527" s="142"/>
      <c r="G527" s="91"/>
      <c r="H527" s="143"/>
      <c r="I527" s="138"/>
    </row>
    <row r="528" spans="1:9">
      <c r="A528" s="139"/>
      <c r="B528" s="90"/>
      <c r="C528" s="140"/>
      <c r="D528" s="141"/>
      <c r="E528" s="141"/>
      <c r="F528" s="142"/>
      <c r="G528" s="91"/>
      <c r="H528" s="143"/>
      <c r="I528" s="138"/>
    </row>
    <row r="529" spans="1:9">
      <c r="A529" s="139"/>
      <c r="B529" s="90"/>
      <c r="C529" s="140"/>
      <c r="D529" s="141"/>
      <c r="E529" s="141"/>
      <c r="F529" s="142"/>
      <c r="G529" s="91"/>
      <c r="H529" s="143"/>
      <c r="I529" s="138"/>
    </row>
    <row r="530" spans="1:9">
      <c r="A530" s="139"/>
      <c r="B530" s="90"/>
      <c r="C530" s="140"/>
      <c r="D530" s="141"/>
      <c r="E530" s="141"/>
      <c r="F530" s="142"/>
      <c r="G530" s="91"/>
      <c r="H530" s="143"/>
      <c r="I530" s="138"/>
    </row>
    <row r="531" spans="1:9">
      <c r="A531" s="139"/>
      <c r="B531" s="90"/>
      <c r="C531" s="140"/>
      <c r="D531" s="141"/>
      <c r="E531" s="141"/>
      <c r="F531" s="142"/>
      <c r="G531" s="91"/>
      <c r="H531" s="143"/>
      <c r="I531" s="138"/>
    </row>
    <row r="532" spans="1:9">
      <c r="A532" s="139"/>
      <c r="B532" s="90"/>
      <c r="C532" s="140"/>
      <c r="D532" s="141"/>
      <c r="E532" s="141"/>
      <c r="F532" s="142"/>
      <c r="G532" s="91"/>
      <c r="H532" s="143"/>
      <c r="I532" s="138"/>
    </row>
    <row r="533" spans="1:9">
      <c r="A533" s="139"/>
      <c r="B533" s="90"/>
      <c r="C533" s="140"/>
      <c r="D533" s="141"/>
      <c r="E533" s="141"/>
      <c r="F533" s="142"/>
      <c r="G533" s="91"/>
      <c r="H533" s="143"/>
      <c r="I533" s="138"/>
    </row>
    <row r="534" spans="1:9">
      <c r="A534" s="139"/>
      <c r="B534" s="90"/>
      <c r="C534" s="140"/>
      <c r="D534" s="141"/>
      <c r="E534" s="141"/>
      <c r="F534" s="142"/>
      <c r="G534" s="91"/>
      <c r="H534" s="143"/>
      <c r="I534" s="138"/>
    </row>
    <row r="535" spans="1:9">
      <c r="A535" s="139"/>
      <c r="B535" s="90"/>
      <c r="C535" s="140"/>
      <c r="D535" s="141"/>
      <c r="E535" s="141"/>
      <c r="F535" s="142"/>
      <c r="G535" s="91"/>
      <c r="H535" s="143"/>
      <c r="I535" s="138"/>
    </row>
    <row r="536" spans="1:9">
      <c r="A536" s="139"/>
      <c r="B536" s="90"/>
      <c r="C536" s="140"/>
      <c r="D536" s="141"/>
      <c r="E536" s="141"/>
      <c r="F536" s="142"/>
      <c r="G536" s="91"/>
      <c r="H536" s="143"/>
      <c r="I536" s="138"/>
    </row>
    <row r="537" spans="1:9">
      <c r="A537" s="144"/>
      <c r="B537" s="93"/>
      <c r="C537" s="145"/>
      <c r="D537" s="146"/>
      <c r="E537" s="146"/>
      <c r="F537" s="147"/>
      <c r="G537" s="94"/>
      <c r="H537" s="148"/>
      <c r="I537" s="138"/>
    </row>
    <row r="538" spans="1:9">
      <c r="A538" s="139"/>
      <c r="B538" s="90"/>
      <c r="C538" s="140"/>
      <c r="D538" s="141"/>
      <c r="E538" s="142"/>
      <c r="F538" s="142"/>
      <c r="G538" s="91"/>
      <c r="H538" s="143"/>
      <c r="I538" s="138"/>
    </row>
    <row r="539" spans="1:9">
      <c r="A539" s="139"/>
      <c r="B539" s="90"/>
      <c r="C539" s="140"/>
      <c r="D539" s="141"/>
      <c r="E539" s="141"/>
      <c r="F539" s="142"/>
      <c r="G539" s="91"/>
      <c r="H539" s="143"/>
      <c r="I539" s="138"/>
    </row>
    <row r="540" spans="1:9">
      <c r="A540" s="139"/>
      <c r="B540" s="90"/>
      <c r="C540" s="140"/>
      <c r="D540" s="141"/>
      <c r="E540" s="141"/>
      <c r="F540" s="142"/>
      <c r="G540" s="91"/>
      <c r="H540" s="143"/>
      <c r="I540" s="138"/>
    </row>
    <row r="541" spans="1:9">
      <c r="A541" s="139"/>
      <c r="B541" s="90"/>
      <c r="C541" s="140"/>
      <c r="D541" s="141"/>
      <c r="E541" s="141"/>
      <c r="F541" s="142"/>
      <c r="G541" s="91"/>
      <c r="H541" s="143"/>
      <c r="I541" s="138"/>
    </row>
    <row r="542" spans="1:9">
      <c r="A542" s="139"/>
      <c r="B542" s="90"/>
      <c r="C542" s="140"/>
      <c r="D542" s="141"/>
      <c r="E542" s="141"/>
      <c r="F542" s="142"/>
      <c r="G542" s="91"/>
      <c r="H542" s="143"/>
      <c r="I542" s="138"/>
    </row>
    <row r="543" spans="1:9">
      <c r="A543" s="139"/>
      <c r="B543" s="90"/>
      <c r="C543" s="140"/>
      <c r="D543" s="141"/>
      <c r="E543" s="141"/>
      <c r="F543" s="142"/>
      <c r="G543" s="91"/>
      <c r="H543" s="143"/>
      <c r="I543" s="138"/>
    </row>
    <row r="544" spans="1:9">
      <c r="A544" s="139"/>
      <c r="B544" s="90"/>
      <c r="C544" s="140"/>
      <c r="D544" s="141"/>
      <c r="E544" s="141"/>
      <c r="F544" s="142"/>
      <c r="G544" s="91"/>
      <c r="H544" s="143"/>
      <c r="I544" s="138"/>
    </row>
    <row r="545" spans="1:9">
      <c r="A545" s="139"/>
      <c r="B545" s="90"/>
      <c r="C545" s="140"/>
      <c r="D545" s="141"/>
      <c r="E545" s="141"/>
      <c r="F545" s="142"/>
      <c r="G545" s="91"/>
      <c r="H545" s="143"/>
      <c r="I545" s="138"/>
    </row>
    <row r="546" spans="1:9">
      <c r="A546" s="139"/>
      <c r="B546" s="90"/>
      <c r="C546" s="140"/>
      <c r="D546" s="141"/>
      <c r="E546" s="141"/>
      <c r="F546" s="142"/>
      <c r="G546" s="91"/>
      <c r="H546" s="143"/>
      <c r="I546" s="138"/>
    </row>
    <row r="547" spans="1:9">
      <c r="A547" s="139"/>
      <c r="B547" s="90"/>
      <c r="C547" s="140"/>
      <c r="D547" s="141"/>
      <c r="E547" s="141"/>
      <c r="F547" s="142"/>
      <c r="G547" s="91"/>
      <c r="H547" s="143"/>
      <c r="I547" s="138"/>
    </row>
    <row r="548" spans="1:9">
      <c r="A548" s="139"/>
      <c r="B548" s="90"/>
      <c r="C548" s="140"/>
      <c r="D548" s="141"/>
      <c r="E548" s="141"/>
      <c r="F548" s="142"/>
      <c r="G548" s="91"/>
      <c r="H548" s="143"/>
      <c r="I548" s="138"/>
    </row>
    <row r="549" spans="1:9">
      <c r="A549" s="139"/>
      <c r="B549" s="90"/>
      <c r="C549" s="140"/>
      <c r="D549" s="141"/>
      <c r="E549" s="141"/>
      <c r="F549" s="142"/>
      <c r="G549" s="91"/>
      <c r="H549" s="143"/>
      <c r="I549" s="138"/>
    </row>
    <row r="550" spans="1:9">
      <c r="A550" s="139"/>
      <c r="B550" s="90"/>
      <c r="C550" s="140"/>
      <c r="D550" s="141"/>
      <c r="E550" s="141"/>
      <c r="F550" s="142"/>
      <c r="G550" s="91"/>
      <c r="H550" s="143"/>
      <c r="I550" s="138"/>
    </row>
    <row r="551" spans="1:9">
      <c r="A551" s="139"/>
      <c r="B551" s="90"/>
      <c r="C551" s="140"/>
      <c r="D551" s="141"/>
      <c r="E551" s="141"/>
      <c r="F551" s="142"/>
      <c r="G551" s="91"/>
      <c r="H551" s="143"/>
      <c r="I551" s="138"/>
    </row>
    <row r="552" spans="1:9">
      <c r="A552" s="139"/>
      <c r="B552" s="90"/>
      <c r="C552" s="140"/>
      <c r="D552" s="141"/>
      <c r="E552" s="141"/>
      <c r="F552" s="142"/>
      <c r="G552" s="91"/>
      <c r="H552" s="143"/>
      <c r="I552" s="138"/>
    </row>
    <row r="553" spans="1:9">
      <c r="A553" s="139"/>
      <c r="B553" s="90"/>
      <c r="C553" s="140"/>
      <c r="D553" s="141"/>
      <c r="E553" s="141"/>
      <c r="F553" s="142"/>
      <c r="G553" s="91"/>
      <c r="H553" s="143"/>
      <c r="I553" s="138"/>
    </row>
    <row r="554" spans="1:9">
      <c r="A554" s="139"/>
      <c r="B554" s="90"/>
      <c r="C554" s="140"/>
      <c r="D554" s="141"/>
      <c r="E554" s="141"/>
      <c r="F554" s="142"/>
      <c r="G554" s="91"/>
      <c r="H554" s="143"/>
      <c r="I554" s="138"/>
    </row>
    <row r="555" spans="1:9">
      <c r="A555" s="139"/>
      <c r="B555" s="90"/>
      <c r="C555" s="140"/>
      <c r="D555" s="141"/>
      <c r="E555" s="141"/>
      <c r="F555" s="142"/>
      <c r="G555" s="91"/>
      <c r="H555" s="143"/>
      <c r="I555" s="138"/>
    </row>
    <row r="556" spans="1:9">
      <c r="A556" s="139"/>
      <c r="B556" s="90"/>
      <c r="C556" s="140"/>
      <c r="D556" s="141"/>
      <c r="E556" s="141"/>
      <c r="F556" s="142"/>
      <c r="G556" s="91"/>
      <c r="H556" s="143"/>
      <c r="I556" s="138"/>
    </row>
    <row r="557" spans="1:9">
      <c r="A557" s="139"/>
      <c r="B557" s="90"/>
      <c r="C557" s="140"/>
      <c r="D557" s="141"/>
      <c r="E557" s="141"/>
      <c r="F557" s="142"/>
      <c r="G557" s="91"/>
      <c r="H557" s="143"/>
      <c r="I557" s="138"/>
    </row>
    <row r="558" spans="1:9">
      <c r="A558" s="139"/>
      <c r="B558" s="90"/>
      <c r="C558" s="140"/>
      <c r="D558" s="141"/>
      <c r="E558" s="141"/>
      <c r="F558" s="142"/>
      <c r="G558" s="91"/>
      <c r="H558" s="143"/>
      <c r="I558" s="138"/>
    </row>
    <row r="559" spans="1:9">
      <c r="A559" s="139"/>
      <c r="B559" s="90"/>
      <c r="C559" s="140"/>
      <c r="D559" s="141"/>
      <c r="E559" s="141"/>
      <c r="F559" s="142"/>
      <c r="G559" s="91"/>
      <c r="H559" s="143"/>
      <c r="I559" s="138"/>
    </row>
    <row r="560" spans="1:9">
      <c r="A560" s="139"/>
      <c r="B560" s="90"/>
      <c r="C560" s="140"/>
      <c r="D560" s="141"/>
      <c r="E560" s="141"/>
      <c r="F560" s="142"/>
      <c r="G560" s="91"/>
      <c r="H560" s="143"/>
      <c r="I560" s="138"/>
    </row>
    <row r="561" spans="1:9">
      <c r="A561" s="139"/>
      <c r="B561" s="90"/>
      <c r="C561" s="140"/>
      <c r="D561" s="141"/>
      <c r="E561" s="141"/>
      <c r="F561" s="142"/>
      <c r="G561" s="91"/>
      <c r="H561" s="143"/>
      <c r="I561" s="138"/>
    </row>
    <row r="562" spans="1:9">
      <c r="A562" s="139"/>
      <c r="B562" s="90"/>
      <c r="C562" s="140"/>
      <c r="D562" s="141"/>
      <c r="E562" s="141"/>
      <c r="F562" s="142"/>
      <c r="G562" s="91"/>
      <c r="H562" s="143"/>
      <c r="I562" s="138"/>
    </row>
    <row r="563" spans="1:9">
      <c r="A563" s="144"/>
      <c r="B563" s="93"/>
      <c r="C563" s="145"/>
      <c r="D563" s="146"/>
      <c r="E563" s="146"/>
      <c r="F563" s="147"/>
      <c r="G563" s="94"/>
      <c r="H563" s="148"/>
      <c r="I563" s="138"/>
    </row>
    <row r="564" spans="1:9">
      <c r="A564" s="139"/>
      <c r="B564" s="90"/>
      <c r="C564" s="140"/>
      <c r="D564" s="141"/>
      <c r="E564" s="142"/>
      <c r="F564" s="142"/>
      <c r="G564" s="91"/>
      <c r="H564" s="143"/>
      <c r="I564" s="138"/>
    </row>
    <row r="565" spans="1:9">
      <c r="A565" s="139"/>
      <c r="B565" s="90"/>
      <c r="C565" s="140"/>
      <c r="D565" s="141"/>
      <c r="E565" s="141"/>
      <c r="F565" s="142"/>
      <c r="G565" s="91"/>
      <c r="H565" s="143"/>
      <c r="I565" s="138"/>
    </row>
    <row r="566" spans="1:9">
      <c r="A566" s="139"/>
      <c r="B566" s="90"/>
      <c r="C566" s="140"/>
      <c r="D566" s="141"/>
      <c r="E566" s="141"/>
      <c r="F566" s="142"/>
      <c r="G566" s="91"/>
      <c r="H566" s="143"/>
      <c r="I566" s="138"/>
    </row>
    <row r="567" spans="1:9">
      <c r="A567" s="139"/>
      <c r="B567" s="90"/>
      <c r="C567" s="140"/>
      <c r="D567" s="141"/>
      <c r="E567" s="141"/>
      <c r="F567" s="142"/>
      <c r="G567" s="91"/>
      <c r="H567" s="143"/>
      <c r="I567" s="138"/>
    </row>
    <row r="568" spans="1:9">
      <c r="A568" s="139"/>
      <c r="B568" s="90"/>
      <c r="C568" s="140"/>
      <c r="D568" s="141"/>
      <c r="E568" s="141"/>
      <c r="F568" s="142"/>
      <c r="G568" s="91"/>
      <c r="H568" s="143"/>
      <c r="I568" s="138"/>
    </row>
    <row r="569" spans="1:9">
      <c r="A569" s="139"/>
      <c r="B569" s="90"/>
      <c r="C569" s="140"/>
      <c r="D569" s="141"/>
      <c r="E569" s="141"/>
      <c r="F569" s="142"/>
      <c r="G569" s="91"/>
      <c r="H569" s="143"/>
      <c r="I569" s="138"/>
    </row>
    <row r="570" spans="1:9">
      <c r="A570" s="139"/>
      <c r="B570" s="90"/>
      <c r="C570" s="140"/>
      <c r="D570" s="141"/>
      <c r="E570" s="141"/>
      <c r="F570" s="142"/>
      <c r="G570" s="91"/>
      <c r="H570" s="143"/>
      <c r="I570" s="138"/>
    </row>
    <row r="571" spans="1:9">
      <c r="A571" s="139"/>
      <c r="B571" s="90"/>
      <c r="C571" s="140"/>
      <c r="D571" s="141"/>
      <c r="E571" s="141"/>
      <c r="F571" s="142"/>
      <c r="G571" s="91"/>
      <c r="H571" s="143"/>
      <c r="I571" s="138"/>
    </row>
    <row r="572" spans="1:9">
      <c r="A572" s="139"/>
      <c r="B572" s="90"/>
      <c r="C572" s="140"/>
      <c r="D572" s="141"/>
      <c r="E572" s="141"/>
      <c r="F572" s="142"/>
      <c r="G572" s="91"/>
      <c r="H572" s="143"/>
      <c r="I572" s="138"/>
    </row>
    <row r="573" spans="1:9">
      <c r="A573" s="139"/>
      <c r="B573" s="90"/>
      <c r="C573" s="140"/>
      <c r="D573" s="141"/>
      <c r="E573" s="141"/>
      <c r="F573" s="142"/>
      <c r="G573" s="91"/>
      <c r="H573" s="143"/>
      <c r="I573" s="138"/>
    </row>
    <row r="574" spans="1:9">
      <c r="A574" s="139"/>
      <c r="B574" s="90"/>
      <c r="C574" s="140"/>
      <c r="D574" s="141"/>
      <c r="E574" s="141"/>
      <c r="F574" s="142"/>
      <c r="G574" s="91"/>
      <c r="H574" s="143"/>
      <c r="I574" s="138"/>
    </row>
    <row r="575" spans="1:9">
      <c r="A575" s="139"/>
      <c r="B575" s="90"/>
      <c r="C575" s="140"/>
      <c r="D575" s="141"/>
      <c r="E575" s="141"/>
      <c r="F575" s="142"/>
      <c r="G575" s="91"/>
      <c r="H575" s="143"/>
      <c r="I575" s="138"/>
    </row>
    <row r="576" spans="1:9">
      <c r="A576" s="139"/>
      <c r="B576" s="90"/>
      <c r="C576" s="140"/>
      <c r="D576" s="141"/>
      <c r="E576" s="141"/>
      <c r="F576" s="142"/>
      <c r="G576" s="91"/>
      <c r="H576" s="143"/>
      <c r="I576" s="138"/>
    </row>
    <row r="577" spans="1:9">
      <c r="A577" s="139"/>
      <c r="B577" s="90"/>
      <c r="C577" s="140"/>
      <c r="D577" s="141"/>
      <c r="E577" s="141"/>
      <c r="F577" s="142"/>
      <c r="G577" s="91"/>
      <c r="H577" s="143"/>
      <c r="I577" s="138"/>
    </row>
    <row r="578" spans="1:9">
      <c r="A578" s="139"/>
      <c r="B578" s="90"/>
      <c r="C578" s="140"/>
      <c r="D578" s="141"/>
      <c r="E578" s="141"/>
      <c r="F578" s="142"/>
      <c r="G578" s="91"/>
      <c r="H578" s="143"/>
      <c r="I578" s="138"/>
    </row>
    <row r="579" spans="1:9">
      <c r="A579" s="139"/>
      <c r="B579" s="90"/>
      <c r="C579" s="140"/>
      <c r="D579" s="141"/>
      <c r="E579" s="141"/>
      <c r="F579" s="142"/>
      <c r="G579" s="91"/>
      <c r="H579" s="143"/>
      <c r="I579" s="138"/>
    </row>
    <row r="580" spans="1:9">
      <c r="A580" s="139"/>
      <c r="B580" s="90"/>
      <c r="C580" s="140"/>
      <c r="D580" s="141"/>
      <c r="E580" s="141"/>
      <c r="F580" s="142"/>
      <c r="G580" s="91"/>
      <c r="H580" s="143"/>
      <c r="I580" s="138"/>
    </row>
    <row r="581" spans="1:9">
      <c r="A581" s="139"/>
      <c r="B581" s="90"/>
      <c r="C581" s="140"/>
      <c r="D581" s="141"/>
      <c r="E581" s="141"/>
      <c r="F581" s="142"/>
      <c r="G581" s="91"/>
      <c r="H581" s="143"/>
      <c r="I581" s="138"/>
    </row>
    <row r="582" spans="1:9">
      <c r="A582" s="139"/>
      <c r="B582" s="90"/>
      <c r="C582" s="140"/>
      <c r="D582" s="141"/>
      <c r="E582" s="141"/>
      <c r="F582" s="142"/>
      <c r="G582" s="91"/>
      <c r="H582" s="143"/>
      <c r="I582" s="138"/>
    </row>
    <row r="583" spans="1:9">
      <c r="A583" s="139"/>
      <c r="B583" s="90"/>
      <c r="C583" s="140"/>
      <c r="D583" s="141"/>
      <c r="E583" s="141"/>
      <c r="F583" s="142"/>
      <c r="G583" s="91"/>
      <c r="H583" s="143"/>
      <c r="I583" s="138"/>
    </row>
    <row r="584" spans="1:9">
      <c r="A584" s="139"/>
      <c r="B584" s="90"/>
      <c r="C584" s="140"/>
      <c r="D584" s="141"/>
      <c r="E584" s="141"/>
      <c r="F584" s="142"/>
      <c r="G584" s="91"/>
      <c r="H584" s="143"/>
      <c r="I584" s="138"/>
    </row>
    <row r="585" spans="1:9">
      <c r="A585" s="139"/>
      <c r="B585" s="90"/>
      <c r="C585" s="140"/>
      <c r="D585" s="141"/>
      <c r="E585" s="141"/>
      <c r="F585" s="142"/>
      <c r="G585" s="91"/>
      <c r="H585" s="143"/>
      <c r="I585" s="138"/>
    </row>
    <row r="586" spans="1:9">
      <c r="A586" s="139"/>
      <c r="B586" s="90"/>
      <c r="C586" s="140"/>
      <c r="D586" s="141"/>
      <c r="E586" s="141"/>
      <c r="F586" s="142"/>
      <c r="G586" s="91"/>
      <c r="H586" s="143"/>
      <c r="I586" s="138"/>
    </row>
    <row r="587" spans="1:9">
      <c r="A587" s="139"/>
      <c r="B587" s="90"/>
      <c r="C587" s="140"/>
      <c r="D587" s="141"/>
      <c r="E587" s="141"/>
      <c r="F587" s="142"/>
      <c r="G587" s="91"/>
      <c r="H587" s="143"/>
      <c r="I587" s="138"/>
    </row>
    <row r="588" spans="1:9">
      <c r="A588" s="139"/>
      <c r="B588" s="90"/>
      <c r="C588" s="140"/>
      <c r="D588" s="141"/>
      <c r="E588" s="141"/>
      <c r="F588" s="142"/>
      <c r="G588" s="91"/>
      <c r="H588" s="143"/>
      <c r="I588" s="138"/>
    </row>
    <row r="589" spans="1:9">
      <c r="A589" s="139"/>
      <c r="B589" s="90"/>
      <c r="C589" s="140"/>
      <c r="D589" s="141"/>
      <c r="E589" s="141"/>
      <c r="F589" s="142"/>
      <c r="G589" s="91"/>
      <c r="H589" s="143"/>
      <c r="I589" s="138"/>
    </row>
    <row r="590" spans="1:9">
      <c r="A590" s="139"/>
      <c r="B590" s="90"/>
      <c r="C590" s="140"/>
      <c r="D590" s="141"/>
      <c r="E590" s="141"/>
      <c r="F590" s="142"/>
      <c r="G590" s="91"/>
      <c r="H590" s="143"/>
      <c r="I590" s="138"/>
    </row>
    <row r="591" spans="1:9">
      <c r="A591" s="139"/>
      <c r="B591" s="90"/>
      <c r="C591" s="140"/>
      <c r="D591" s="141"/>
      <c r="E591" s="141"/>
      <c r="F591" s="142"/>
      <c r="G591" s="91"/>
      <c r="H591" s="143"/>
      <c r="I591" s="138"/>
    </row>
    <row r="592" spans="1:9">
      <c r="A592" s="139"/>
      <c r="B592" s="90"/>
      <c r="C592" s="140"/>
      <c r="D592" s="141"/>
      <c r="E592" s="141"/>
      <c r="F592" s="142"/>
      <c r="G592" s="91"/>
      <c r="H592" s="143"/>
      <c r="I592" s="138"/>
    </row>
    <row r="593" spans="1:9">
      <c r="A593" s="139"/>
      <c r="B593" s="90"/>
      <c r="C593" s="140"/>
      <c r="D593" s="141"/>
      <c r="E593" s="141"/>
      <c r="F593" s="142"/>
      <c r="G593" s="91"/>
      <c r="H593" s="143"/>
      <c r="I593" s="138"/>
    </row>
    <row r="594" spans="1:9">
      <c r="A594" s="139"/>
      <c r="B594" s="90"/>
      <c r="C594" s="140"/>
      <c r="D594" s="141"/>
      <c r="E594" s="141"/>
      <c r="F594" s="142"/>
      <c r="G594" s="91"/>
      <c r="H594" s="143"/>
      <c r="I594" s="138"/>
    </row>
    <row r="595" spans="1:9">
      <c r="A595" s="139"/>
      <c r="B595" s="90"/>
      <c r="C595" s="140"/>
      <c r="D595" s="141"/>
      <c r="E595" s="141"/>
      <c r="F595" s="142"/>
      <c r="G595" s="91"/>
      <c r="H595" s="143"/>
      <c r="I595" s="138"/>
    </row>
    <row r="596" spans="1:9">
      <c r="A596" s="139"/>
      <c r="B596" s="90"/>
      <c r="C596" s="140"/>
      <c r="D596" s="141"/>
      <c r="E596" s="141"/>
      <c r="F596" s="142"/>
      <c r="G596" s="91"/>
      <c r="H596" s="143"/>
      <c r="I596" s="138"/>
    </row>
    <row r="597" spans="1:9">
      <c r="A597" s="139"/>
      <c r="B597" s="90"/>
      <c r="C597" s="140"/>
      <c r="D597" s="141"/>
      <c r="E597" s="141"/>
      <c r="F597" s="142"/>
      <c r="G597" s="91"/>
      <c r="H597" s="143"/>
      <c r="I597" s="138"/>
    </row>
    <row r="598" spans="1:9">
      <c r="A598" s="144"/>
      <c r="B598" s="93"/>
      <c r="C598" s="145"/>
      <c r="D598" s="146"/>
      <c r="E598" s="146"/>
      <c r="F598" s="147"/>
      <c r="G598" s="94"/>
      <c r="H598" s="148"/>
      <c r="I598" s="138"/>
    </row>
    <row r="599" spans="1:9">
      <c r="A599" s="139"/>
      <c r="B599" s="90"/>
      <c r="C599" s="140"/>
      <c r="D599" s="141"/>
      <c r="E599" s="142"/>
      <c r="F599" s="142"/>
      <c r="G599" s="91"/>
      <c r="H599" s="143"/>
      <c r="I599" s="138"/>
    </row>
    <row r="600" spans="1:9">
      <c r="A600" s="139"/>
      <c r="B600" s="90"/>
      <c r="C600" s="140"/>
      <c r="D600" s="141"/>
      <c r="E600" s="141"/>
      <c r="F600" s="142"/>
      <c r="G600" s="91"/>
      <c r="H600" s="143"/>
      <c r="I600" s="138"/>
    </row>
    <row r="601" spans="1:9">
      <c r="A601" s="139"/>
      <c r="B601" s="90"/>
      <c r="C601" s="140"/>
      <c r="D601" s="141"/>
      <c r="E601" s="141"/>
      <c r="F601" s="142"/>
      <c r="G601" s="91"/>
      <c r="H601" s="143"/>
      <c r="I601" s="138"/>
    </row>
    <row r="602" spans="1:9">
      <c r="A602" s="139"/>
      <c r="B602" s="90"/>
      <c r="C602" s="140"/>
      <c r="D602" s="141"/>
      <c r="E602" s="141"/>
      <c r="F602" s="142"/>
      <c r="G602" s="91"/>
      <c r="H602" s="143"/>
      <c r="I602" s="138"/>
    </row>
    <row r="603" spans="1:9">
      <c r="A603" s="139"/>
      <c r="B603" s="90"/>
      <c r="C603" s="140"/>
      <c r="D603" s="141"/>
      <c r="E603" s="141"/>
      <c r="F603" s="142"/>
      <c r="G603" s="91"/>
      <c r="H603" s="143"/>
      <c r="I603" s="138"/>
    </row>
    <row r="604" spans="1:9">
      <c r="A604" s="139"/>
      <c r="B604" s="90"/>
      <c r="C604" s="140"/>
      <c r="D604" s="141"/>
      <c r="E604" s="141"/>
      <c r="F604" s="142"/>
      <c r="G604" s="91"/>
      <c r="H604" s="143"/>
      <c r="I604" s="138"/>
    </row>
    <row r="605" spans="1:9">
      <c r="A605" s="139"/>
      <c r="B605" s="90"/>
      <c r="C605" s="140"/>
      <c r="D605" s="141"/>
      <c r="E605" s="141"/>
      <c r="F605" s="142"/>
      <c r="G605" s="91"/>
      <c r="H605" s="143"/>
      <c r="I605" s="138"/>
    </row>
    <row r="606" spans="1:9">
      <c r="A606" s="139"/>
      <c r="B606" s="90"/>
      <c r="C606" s="140"/>
      <c r="D606" s="141"/>
      <c r="E606" s="141"/>
      <c r="F606" s="142"/>
      <c r="G606" s="91"/>
      <c r="H606" s="143"/>
      <c r="I606" s="138"/>
    </row>
    <row r="607" spans="1:9">
      <c r="A607" s="139"/>
      <c r="B607" s="90"/>
      <c r="C607" s="140"/>
      <c r="D607" s="141"/>
      <c r="E607" s="141"/>
      <c r="F607" s="142"/>
      <c r="G607" s="91"/>
      <c r="H607" s="143"/>
      <c r="I607" s="138"/>
    </row>
    <row r="608" spans="1:9">
      <c r="A608" s="139"/>
      <c r="B608" s="90"/>
      <c r="C608" s="140"/>
      <c r="D608" s="141"/>
      <c r="E608" s="141"/>
      <c r="F608" s="142"/>
      <c r="G608" s="91"/>
      <c r="H608" s="143"/>
      <c r="I608" s="138"/>
    </row>
    <row r="609" spans="1:9">
      <c r="A609" s="139"/>
      <c r="B609" s="90"/>
      <c r="C609" s="140"/>
      <c r="D609" s="141"/>
      <c r="E609" s="141"/>
      <c r="F609" s="142"/>
      <c r="G609" s="91"/>
      <c r="H609" s="143"/>
      <c r="I609" s="138"/>
    </row>
    <row r="610" spans="1:9">
      <c r="A610" s="139"/>
      <c r="B610" s="90"/>
      <c r="C610" s="140"/>
      <c r="D610" s="141"/>
      <c r="E610" s="141"/>
      <c r="F610" s="142"/>
      <c r="G610" s="91"/>
      <c r="H610" s="143"/>
      <c r="I610" s="138"/>
    </row>
    <row r="611" spans="1:9">
      <c r="A611" s="139"/>
      <c r="B611" s="90"/>
      <c r="C611" s="140"/>
      <c r="D611" s="141"/>
      <c r="E611" s="141"/>
      <c r="F611" s="142"/>
      <c r="G611" s="91"/>
      <c r="H611" s="143"/>
      <c r="I611" s="138"/>
    </row>
    <row r="612" spans="1:9">
      <c r="A612" s="139"/>
      <c r="B612" s="90"/>
      <c r="C612" s="140"/>
      <c r="D612" s="141"/>
      <c r="E612" s="141"/>
      <c r="F612" s="142"/>
      <c r="G612" s="91"/>
      <c r="H612" s="143"/>
      <c r="I612" s="138"/>
    </row>
    <row r="613" spans="1:9">
      <c r="A613" s="139"/>
      <c r="B613" s="90"/>
      <c r="C613" s="140"/>
      <c r="D613" s="141"/>
      <c r="E613" s="141"/>
      <c r="F613" s="142"/>
      <c r="G613" s="91"/>
      <c r="H613" s="143"/>
      <c r="I613" s="138"/>
    </row>
    <row r="614" spans="1:9">
      <c r="A614" s="139"/>
      <c r="B614" s="90"/>
      <c r="C614" s="140"/>
      <c r="D614" s="141"/>
      <c r="E614" s="141"/>
      <c r="F614" s="142"/>
      <c r="G614" s="91"/>
      <c r="H614" s="143"/>
      <c r="I614" s="138"/>
    </row>
    <row r="615" spans="1:9">
      <c r="A615" s="139"/>
      <c r="B615" s="90"/>
      <c r="C615" s="140"/>
      <c r="D615" s="141"/>
      <c r="E615" s="141"/>
      <c r="F615" s="142"/>
      <c r="G615" s="91"/>
      <c r="H615" s="143"/>
      <c r="I615" s="138"/>
    </row>
    <row r="616" spans="1:9">
      <c r="A616" s="139"/>
      <c r="B616" s="90"/>
      <c r="C616" s="140"/>
      <c r="D616" s="141"/>
      <c r="E616" s="141"/>
      <c r="F616" s="142"/>
      <c r="G616" s="91"/>
      <c r="H616" s="143"/>
      <c r="I616" s="138"/>
    </row>
    <row r="617" spans="1:9">
      <c r="A617" s="139"/>
      <c r="B617" s="90"/>
      <c r="C617" s="140"/>
      <c r="D617" s="141"/>
      <c r="E617" s="141"/>
      <c r="F617" s="142"/>
      <c r="G617" s="91"/>
      <c r="H617" s="143"/>
      <c r="I617" s="138"/>
    </row>
    <row r="618" spans="1:9">
      <c r="A618" s="139"/>
      <c r="B618" s="90"/>
      <c r="C618" s="140"/>
      <c r="D618" s="141"/>
      <c r="E618" s="141"/>
      <c r="F618" s="142"/>
      <c r="G618" s="91"/>
      <c r="H618" s="143"/>
      <c r="I618" s="138"/>
    </row>
    <row r="619" spans="1:9">
      <c r="A619" s="139"/>
      <c r="B619" s="90"/>
      <c r="C619" s="140"/>
      <c r="D619" s="141"/>
      <c r="E619" s="141"/>
      <c r="F619" s="142"/>
      <c r="G619" s="91"/>
      <c r="H619" s="143"/>
      <c r="I619" s="138"/>
    </row>
    <row r="620" spans="1:9">
      <c r="A620" s="139"/>
      <c r="B620" s="90"/>
      <c r="C620" s="140"/>
      <c r="D620" s="141"/>
      <c r="E620" s="141"/>
      <c r="F620" s="142"/>
      <c r="G620" s="91"/>
      <c r="H620" s="143"/>
      <c r="I620" s="138"/>
    </row>
    <row r="621" spans="1:9">
      <c r="A621" s="139"/>
      <c r="B621" s="90"/>
      <c r="C621" s="140"/>
      <c r="D621" s="141"/>
      <c r="E621" s="141"/>
      <c r="F621" s="142"/>
      <c r="G621" s="91"/>
      <c r="H621" s="143"/>
      <c r="I621" s="138"/>
    </row>
    <row r="622" spans="1:9">
      <c r="A622" s="139"/>
      <c r="B622" s="90"/>
      <c r="C622" s="140"/>
      <c r="D622" s="141"/>
      <c r="E622" s="141"/>
      <c r="F622" s="142"/>
      <c r="G622" s="91"/>
      <c r="H622" s="143"/>
      <c r="I622" s="138"/>
    </row>
    <row r="623" spans="1:9">
      <c r="A623" s="139"/>
      <c r="B623" s="90"/>
      <c r="C623" s="140"/>
      <c r="D623" s="141"/>
      <c r="E623" s="141"/>
      <c r="F623" s="142"/>
      <c r="G623" s="91"/>
      <c r="H623" s="143"/>
      <c r="I623" s="138"/>
    </row>
    <row r="624" spans="1:9">
      <c r="A624" s="144"/>
      <c r="B624" s="93"/>
      <c r="C624" s="145"/>
      <c r="D624" s="146"/>
      <c r="E624" s="146"/>
      <c r="F624" s="147"/>
      <c r="G624" s="94"/>
      <c r="H624" s="148"/>
      <c r="I624" s="138"/>
    </row>
    <row r="625" spans="1:9">
      <c r="A625" s="139"/>
      <c r="B625" s="90"/>
      <c r="C625" s="140"/>
      <c r="D625" s="141"/>
      <c r="E625" s="142"/>
      <c r="F625" s="142"/>
      <c r="G625" s="110"/>
      <c r="H625" s="143"/>
      <c r="I625" s="138"/>
    </row>
    <row r="626" spans="1:9">
      <c r="A626" s="139"/>
      <c r="B626" s="90"/>
      <c r="C626" s="140"/>
      <c r="D626" s="141"/>
      <c r="E626" s="141"/>
      <c r="F626" s="142"/>
      <c r="G626" s="110"/>
      <c r="H626" s="143"/>
      <c r="I626" s="138"/>
    </row>
    <row r="627" spans="1:9">
      <c r="A627" s="139"/>
      <c r="B627" s="90"/>
      <c r="C627" s="140"/>
      <c r="D627" s="141"/>
      <c r="E627" s="141"/>
      <c r="F627" s="142"/>
      <c r="G627" s="110"/>
      <c r="H627" s="143"/>
      <c r="I627" s="138"/>
    </row>
    <row r="628" spans="1:9">
      <c r="A628" s="139"/>
      <c r="B628" s="90"/>
      <c r="C628" s="140"/>
      <c r="D628" s="141"/>
      <c r="E628" s="141"/>
      <c r="F628" s="142"/>
      <c r="G628" s="110"/>
      <c r="H628" s="143"/>
      <c r="I628" s="138"/>
    </row>
    <row r="629" spans="1:9">
      <c r="A629" s="139"/>
      <c r="B629" s="90"/>
      <c r="C629" s="140"/>
      <c r="D629" s="141"/>
      <c r="E629" s="141"/>
      <c r="F629" s="142"/>
      <c r="G629" s="110"/>
      <c r="H629" s="143"/>
      <c r="I629" s="138"/>
    </row>
    <row r="630" spans="1:9">
      <c r="A630" s="139"/>
      <c r="B630" s="90"/>
      <c r="C630" s="140"/>
      <c r="D630" s="141"/>
      <c r="E630" s="141"/>
      <c r="F630" s="142"/>
      <c r="G630" s="110"/>
      <c r="H630" s="143"/>
      <c r="I630" s="138"/>
    </row>
    <row r="631" spans="1:9">
      <c r="A631" s="139"/>
      <c r="B631" s="90"/>
      <c r="C631" s="140"/>
      <c r="D631" s="141"/>
      <c r="E631" s="141"/>
      <c r="F631" s="142"/>
      <c r="G631" s="110"/>
      <c r="H631" s="143"/>
      <c r="I631" s="138"/>
    </row>
    <row r="632" spans="1:9">
      <c r="A632" s="139"/>
      <c r="B632" s="90"/>
      <c r="C632" s="140"/>
      <c r="D632" s="141"/>
      <c r="E632" s="141"/>
      <c r="F632" s="142"/>
      <c r="G632" s="110"/>
      <c r="H632" s="143"/>
      <c r="I632" s="138"/>
    </row>
    <row r="633" spans="1:9">
      <c r="A633" s="139"/>
      <c r="B633" s="90"/>
      <c r="C633" s="140"/>
      <c r="D633" s="141"/>
      <c r="E633" s="141"/>
      <c r="F633" s="142"/>
      <c r="G633" s="110"/>
      <c r="H633" s="143"/>
      <c r="I633" s="138"/>
    </row>
    <row r="634" spans="1:9">
      <c r="A634" s="139"/>
      <c r="B634" s="90"/>
      <c r="C634" s="140"/>
      <c r="D634" s="141"/>
      <c r="E634" s="141"/>
      <c r="F634" s="142"/>
      <c r="G634" s="110"/>
      <c r="H634" s="143"/>
      <c r="I634" s="138"/>
    </row>
    <row r="635" spans="1:9">
      <c r="A635" s="139"/>
      <c r="B635" s="90"/>
      <c r="C635" s="140"/>
      <c r="D635" s="141"/>
      <c r="E635" s="141"/>
      <c r="F635" s="142"/>
      <c r="G635" s="110"/>
      <c r="H635" s="143"/>
      <c r="I635" s="138"/>
    </row>
    <row r="636" spans="1:9">
      <c r="A636" s="139"/>
      <c r="B636" s="90"/>
      <c r="C636" s="140"/>
      <c r="D636" s="141"/>
      <c r="E636" s="141"/>
      <c r="F636" s="142"/>
      <c r="G636" s="110"/>
      <c r="H636" s="143"/>
      <c r="I636" s="138"/>
    </row>
    <row r="637" spans="1:9">
      <c r="A637" s="139"/>
      <c r="B637" s="90"/>
      <c r="C637" s="140"/>
      <c r="D637" s="141"/>
      <c r="E637" s="141"/>
      <c r="F637" s="142"/>
      <c r="G637" s="110"/>
      <c r="H637" s="143"/>
      <c r="I637" s="138"/>
    </row>
    <row r="638" spans="1:9">
      <c r="A638" s="139"/>
      <c r="B638" s="90"/>
      <c r="C638" s="140"/>
      <c r="D638" s="141"/>
      <c r="E638" s="141"/>
      <c r="F638" s="142"/>
      <c r="G638" s="110"/>
      <c r="H638" s="143"/>
      <c r="I638" s="138"/>
    </row>
    <row r="639" spans="1:9">
      <c r="A639" s="139"/>
      <c r="B639" s="90"/>
      <c r="C639" s="140"/>
      <c r="D639" s="141"/>
      <c r="E639" s="141"/>
      <c r="F639" s="142"/>
      <c r="G639" s="110"/>
      <c r="H639" s="143"/>
      <c r="I639" s="138"/>
    </row>
    <row r="640" spans="1:9">
      <c r="A640" s="139"/>
      <c r="B640" s="90"/>
      <c r="C640" s="140"/>
      <c r="D640" s="141"/>
      <c r="E640" s="141"/>
      <c r="F640" s="142"/>
      <c r="G640" s="110"/>
      <c r="H640" s="143"/>
      <c r="I640" s="138"/>
    </row>
    <row r="641" spans="1:9">
      <c r="A641" s="139"/>
      <c r="B641" s="90"/>
      <c r="C641" s="140"/>
      <c r="D641" s="141"/>
      <c r="E641" s="141"/>
      <c r="F641" s="7"/>
      <c r="G641" s="110"/>
      <c r="H641" s="143"/>
      <c r="I641" s="138"/>
    </row>
    <row r="642" spans="1:9">
      <c r="A642" s="139"/>
      <c r="B642" s="90"/>
      <c r="C642" s="140"/>
      <c r="D642" s="141"/>
      <c r="E642" s="141"/>
      <c r="F642" s="142"/>
      <c r="G642" s="110"/>
      <c r="H642" s="143"/>
      <c r="I642" s="138"/>
    </row>
    <row r="643" spans="1:9">
      <c r="A643" s="139"/>
      <c r="B643" s="90"/>
      <c r="C643" s="140"/>
      <c r="D643" s="141"/>
      <c r="E643" s="141"/>
      <c r="F643" s="142"/>
      <c r="G643" s="110"/>
      <c r="H643" s="143"/>
      <c r="I643" s="138"/>
    </row>
    <row r="644" spans="1:9">
      <c r="A644" s="139"/>
      <c r="B644" s="90"/>
      <c r="C644" s="140"/>
      <c r="D644" s="141"/>
      <c r="E644" s="141"/>
      <c r="F644" s="142"/>
      <c r="G644" s="110"/>
      <c r="H644" s="143"/>
      <c r="I644" s="138"/>
    </row>
    <row r="645" spans="1:9">
      <c r="A645" s="139"/>
      <c r="B645" s="90"/>
      <c r="C645" s="140"/>
      <c r="D645" s="141"/>
      <c r="E645" s="141"/>
      <c r="F645" s="142"/>
      <c r="G645" s="110"/>
      <c r="H645" s="143"/>
      <c r="I645" s="138"/>
    </row>
    <row r="646" spans="1:9">
      <c r="A646" s="139"/>
      <c r="B646" s="90"/>
      <c r="C646" s="140"/>
      <c r="D646" s="141"/>
      <c r="E646" s="141"/>
      <c r="F646" s="142"/>
      <c r="G646" s="110"/>
      <c r="H646" s="143"/>
      <c r="I646" s="138"/>
    </row>
    <row r="647" spans="1:9">
      <c r="A647" s="139"/>
      <c r="B647" s="90"/>
      <c r="C647" s="140"/>
      <c r="D647" s="141"/>
      <c r="E647" s="141"/>
      <c r="F647" s="142"/>
      <c r="G647" s="110"/>
      <c r="H647" s="143"/>
      <c r="I647" s="138"/>
    </row>
    <row r="648" spans="1:9">
      <c r="A648" s="139"/>
      <c r="B648" s="90"/>
      <c r="C648" s="140"/>
      <c r="D648" s="141"/>
      <c r="E648" s="141"/>
      <c r="F648" s="142"/>
      <c r="G648" s="110"/>
      <c r="H648" s="143"/>
      <c r="I648" s="138"/>
    </row>
    <row r="649" spans="1:9">
      <c r="A649" s="144"/>
      <c r="B649" s="93"/>
      <c r="C649" s="145"/>
      <c r="D649" s="146"/>
      <c r="E649" s="146"/>
      <c r="F649" s="147"/>
      <c r="G649" s="149"/>
      <c r="H649" s="148"/>
      <c r="I649" s="138"/>
    </row>
    <row r="650" spans="1:9">
      <c r="A650" s="139"/>
      <c r="B650" s="90"/>
      <c r="C650" s="140"/>
      <c r="D650" s="141"/>
      <c r="E650" s="142"/>
      <c r="F650" s="142"/>
      <c r="G650" s="110"/>
      <c r="H650" s="143"/>
      <c r="I650" s="138"/>
    </row>
    <row r="651" spans="1:9">
      <c r="A651" s="139"/>
      <c r="B651" s="90"/>
      <c r="C651" s="140"/>
      <c r="D651" s="141"/>
      <c r="E651" s="141"/>
      <c r="F651" s="142"/>
      <c r="G651" s="110"/>
      <c r="H651" s="143"/>
      <c r="I651" s="138"/>
    </row>
    <row r="652" spans="1:9">
      <c r="A652" s="139"/>
      <c r="B652" s="90"/>
      <c r="C652" s="140"/>
      <c r="D652" s="141"/>
      <c r="E652" s="141"/>
      <c r="F652" s="142"/>
      <c r="G652" s="110"/>
      <c r="H652" s="143"/>
      <c r="I652" s="138"/>
    </row>
    <row r="653" spans="1:9">
      <c r="A653" s="139"/>
      <c r="B653" s="90"/>
      <c r="C653" s="140"/>
      <c r="D653" s="141"/>
      <c r="E653" s="141"/>
      <c r="F653" s="142"/>
      <c r="G653" s="110"/>
      <c r="H653" s="143"/>
      <c r="I653" s="138"/>
    </row>
    <row r="654" spans="1:9">
      <c r="A654" s="139"/>
      <c r="B654" s="90"/>
      <c r="C654" s="140"/>
      <c r="D654" s="141"/>
      <c r="E654" s="141"/>
      <c r="F654" s="142"/>
      <c r="G654" s="110"/>
      <c r="H654" s="143"/>
      <c r="I654" s="138"/>
    </row>
    <row r="655" spans="1:9">
      <c r="A655" s="139"/>
      <c r="B655" s="90"/>
      <c r="C655" s="140"/>
      <c r="D655" s="141"/>
      <c r="E655" s="141"/>
      <c r="F655" s="142"/>
      <c r="G655" s="110"/>
      <c r="H655" s="143"/>
      <c r="I655" s="138"/>
    </row>
    <row r="656" spans="1:9">
      <c r="A656" s="139"/>
      <c r="B656" s="90"/>
      <c r="C656" s="140"/>
      <c r="D656" s="141"/>
      <c r="E656" s="141"/>
      <c r="F656" s="142"/>
      <c r="G656" s="110"/>
      <c r="H656" s="143"/>
      <c r="I656" s="138"/>
    </row>
    <row r="657" spans="1:9">
      <c r="A657" s="139"/>
      <c r="B657" s="90"/>
      <c r="C657" s="140"/>
      <c r="D657" s="141"/>
      <c r="E657" s="141"/>
      <c r="F657" s="142"/>
      <c r="G657" s="110"/>
      <c r="H657" s="143"/>
      <c r="I657" s="138"/>
    </row>
    <row r="658" spans="1:9">
      <c r="A658" s="139"/>
      <c r="B658" s="90"/>
      <c r="C658" s="140"/>
      <c r="D658" s="141"/>
      <c r="E658" s="141"/>
      <c r="F658" s="142"/>
      <c r="G658" s="110"/>
      <c r="H658" s="143"/>
      <c r="I658" s="138"/>
    </row>
    <row r="659" spans="1:9">
      <c r="A659" s="139"/>
      <c r="B659" s="90"/>
      <c r="C659" s="140"/>
      <c r="D659" s="141"/>
      <c r="E659" s="141"/>
      <c r="F659" s="142"/>
      <c r="G659" s="110"/>
      <c r="H659" s="143"/>
      <c r="I659" s="138"/>
    </row>
    <row r="660" spans="1:9">
      <c r="A660" s="139"/>
      <c r="B660" s="90"/>
      <c r="C660" s="140"/>
      <c r="D660" s="141"/>
      <c r="E660" s="141"/>
      <c r="F660" s="142"/>
      <c r="G660" s="110"/>
      <c r="H660" s="143"/>
      <c r="I660" s="138"/>
    </row>
    <row r="661" spans="1:9">
      <c r="A661" s="139"/>
      <c r="B661" s="90"/>
      <c r="C661" s="140"/>
      <c r="D661" s="141"/>
      <c r="E661" s="141"/>
      <c r="F661" s="142"/>
      <c r="G661" s="110"/>
      <c r="H661" s="143"/>
      <c r="I661" s="138"/>
    </row>
    <row r="662" spans="1:9">
      <c r="A662" s="139"/>
      <c r="B662" s="90"/>
      <c r="C662" s="140"/>
      <c r="D662" s="141"/>
      <c r="E662" s="141"/>
      <c r="F662" s="142"/>
      <c r="G662" s="110"/>
      <c r="H662" s="143"/>
      <c r="I662" s="138"/>
    </row>
    <row r="663" spans="1:9">
      <c r="A663" s="139"/>
      <c r="B663" s="90"/>
      <c r="C663" s="140"/>
      <c r="D663" s="141"/>
      <c r="E663" s="141"/>
      <c r="F663" s="142"/>
      <c r="G663" s="110"/>
      <c r="H663" s="143"/>
      <c r="I663" s="138"/>
    </row>
    <row r="664" spans="1:9">
      <c r="A664" s="139"/>
      <c r="B664" s="90"/>
      <c r="C664" s="140"/>
      <c r="D664" s="141"/>
      <c r="E664" s="141"/>
      <c r="F664" s="142"/>
      <c r="G664" s="110"/>
      <c r="H664" s="143"/>
      <c r="I664" s="138"/>
    </row>
    <row r="665" spans="1:9">
      <c r="A665" s="139"/>
      <c r="B665" s="90"/>
      <c r="C665" s="140"/>
      <c r="D665" s="141"/>
      <c r="E665" s="141"/>
      <c r="F665" s="142"/>
      <c r="G665" s="110"/>
      <c r="H665" s="143"/>
      <c r="I665" s="138"/>
    </row>
    <row r="666" spans="1:9">
      <c r="A666" s="139"/>
      <c r="B666" s="90"/>
      <c r="C666" s="140"/>
      <c r="D666" s="141"/>
      <c r="E666" s="141"/>
      <c r="F666" s="142"/>
      <c r="G666" s="110"/>
      <c r="H666" s="143"/>
      <c r="I666" s="138"/>
    </row>
    <row r="667" spans="1:9">
      <c r="A667" s="139"/>
      <c r="B667" s="90"/>
      <c r="C667" s="140"/>
      <c r="D667" s="141"/>
      <c r="E667" s="141"/>
      <c r="F667" s="142"/>
      <c r="G667" s="110"/>
      <c r="H667" s="143"/>
      <c r="I667" s="138"/>
    </row>
    <row r="668" spans="1:9">
      <c r="A668" s="139"/>
      <c r="B668" s="90"/>
      <c r="C668" s="140"/>
      <c r="D668" s="141"/>
      <c r="E668" s="141"/>
      <c r="F668" s="142"/>
      <c r="G668" s="110"/>
      <c r="H668" s="143"/>
      <c r="I668" s="138"/>
    </row>
    <row r="669" spans="1:9">
      <c r="A669" s="139"/>
      <c r="B669" s="90"/>
      <c r="C669" s="140"/>
      <c r="D669" s="141"/>
      <c r="E669" s="141"/>
      <c r="F669" s="142"/>
      <c r="G669" s="110"/>
      <c r="H669" s="143"/>
      <c r="I669" s="138"/>
    </row>
    <row r="670" spans="1:9">
      <c r="A670" s="139"/>
      <c r="B670" s="90"/>
      <c r="C670" s="140"/>
      <c r="D670" s="141"/>
      <c r="E670" s="141"/>
      <c r="F670" s="142"/>
      <c r="G670" s="110"/>
      <c r="H670" s="143"/>
      <c r="I670" s="138"/>
    </row>
    <row r="671" spans="1:9">
      <c r="A671" s="139"/>
      <c r="B671" s="90"/>
      <c r="C671" s="140"/>
      <c r="D671" s="141"/>
      <c r="E671" s="141"/>
      <c r="F671" s="142"/>
      <c r="G671" s="110"/>
      <c r="H671" s="143"/>
      <c r="I671" s="138"/>
    </row>
    <row r="672" spans="1:9">
      <c r="A672" s="139"/>
      <c r="B672" s="90"/>
      <c r="C672" s="140"/>
      <c r="D672" s="141"/>
      <c r="E672" s="141"/>
      <c r="F672" s="142"/>
      <c r="G672" s="110"/>
      <c r="H672" s="143"/>
      <c r="I672" s="138"/>
    </row>
    <row r="673" spans="1:9">
      <c r="A673" s="139"/>
      <c r="B673" s="90"/>
      <c r="C673" s="140"/>
      <c r="D673" s="141"/>
      <c r="E673" s="141"/>
      <c r="F673" s="142"/>
      <c r="G673" s="110"/>
      <c r="H673" s="143"/>
      <c r="I673" s="138"/>
    </row>
    <row r="674" spans="1:9">
      <c r="A674" s="139"/>
      <c r="B674" s="90"/>
      <c r="C674" s="140"/>
      <c r="D674" s="141"/>
      <c r="E674" s="141"/>
      <c r="F674" s="142"/>
      <c r="G674" s="110"/>
      <c r="H674" s="143"/>
      <c r="I674" s="138"/>
    </row>
    <row r="675" spans="1:9">
      <c r="A675" s="144"/>
      <c r="B675" s="93"/>
      <c r="C675" s="145"/>
      <c r="D675" s="146"/>
      <c r="E675" s="146"/>
      <c r="F675" s="147"/>
      <c r="G675" s="149"/>
      <c r="H675" s="148"/>
      <c r="I675" s="138"/>
    </row>
    <row r="676" spans="1:9">
      <c r="A676" s="139"/>
      <c r="B676" s="90"/>
      <c r="C676" s="140"/>
      <c r="D676" s="141"/>
      <c r="E676" s="142"/>
      <c r="F676" s="142"/>
      <c r="G676" s="110"/>
      <c r="H676" s="143"/>
      <c r="I676" s="138"/>
    </row>
    <row r="677" spans="1:9">
      <c r="A677" s="139"/>
      <c r="B677" s="90"/>
      <c r="C677" s="140"/>
      <c r="D677" s="141"/>
      <c r="E677" s="141"/>
      <c r="F677" s="142"/>
      <c r="G677" s="110"/>
      <c r="H677" s="143"/>
      <c r="I677" s="138"/>
    </row>
    <row r="678" spans="1:9">
      <c r="A678" s="139"/>
      <c r="B678" s="90"/>
      <c r="C678" s="140"/>
      <c r="D678" s="141"/>
      <c r="E678" s="141"/>
      <c r="F678" s="142"/>
      <c r="G678" s="110"/>
      <c r="H678" s="143"/>
      <c r="I678" s="138"/>
    </row>
    <row r="679" spans="1:9">
      <c r="A679" s="139"/>
      <c r="B679" s="90"/>
      <c r="C679" s="140"/>
      <c r="D679" s="141"/>
      <c r="E679" s="141"/>
      <c r="F679" s="142"/>
      <c r="G679" s="110"/>
      <c r="H679" s="143"/>
      <c r="I679" s="138"/>
    </row>
    <row r="680" spans="1:9">
      <c r="A680" s="139"/>
      <c r="B680" s="90"/>
      <c r="C680" s="140"/>
      <c r="D680" s="141"/>
      <c r="E680" s="141"/>
      <c r="F680" s="142"/>
      <c r="G680" s="110"/>
      <c r="H680" s="143"/>
      <c r="I680" s="138"/>
    </row>
    <row r="681" spans="1:9">
      <c r="A681" s="139"/>
      <c r="B681" s="90"/>
      <c r="C681" s="140"/>
      <c r="D681" s="141"/>
      <c r="E681" s="141"/>
      <c r="F681" s="142"/>
      <c r="G681" s="110"/>
      <c r="H681" s="143"/>
      <c r="I681" s="138"/>
    </row>
    <row r="682" spans="1:9">
      <c r="A682" s="139"/>
      <c r="B682" s="90"/>
      <c r="C682" s="140"/>
      <c r="D682" s="141"/>
      <c r="E682" s="141"/>
      <c r="F682" s="142"/>
      <c r="G682" s="110"/>
      <c r="H682" s="143"/>
      <c r="I682" s="138"/>
    </row>
    <row r="683" spans="1:9">
      <c r="A683" s="139"/>
      <c r="B683" s="90"/>
      <c r="C683" s="140"/>
      <c r="D683" s="141"/>
      <c r="E683" s="141"/>
      <c r="F683" s="142"/>
      <c r="G683" s="110"/>
      <c r="H683" s="143"/>
      <c r="I683" s="138"/>
    </row>
    <row r="684" spans="1:9">
      <c r="A684" s="139"/>
      <c r="B684" s="90"/>
      <c r="C684" s="140"/>
      <c r="D684" s="141"/>
      <c r="E684" s="141"/>
      <c r="F684" s="142"/>
      <c r="G684" s="110"/>
      <c r="H684" s="143"/>
      <c r="I684" s="138"/>
    </row>
    <row r="685" spans="1:9">
      <c r="A685" s="139"/>
      <c r="B685" s="90"/>
      <c r="C685" s="140"/>
      <c r="D685" s="141"/>
      <c r="E685" s="141"/>
      <c r="F685" s="142"/>
      <c r="G685" s="110"/>
      <c r="H685" s="143"/>
      <c r="I685" s="138"/>
    </row>
    <row r="686" spans="1:9">
      <c r="A686" s="139"/>
      <c r="B686" s="90"/>
      <c r="C686" s="140"/>
      <c r="D686" s="141"/>
      <c r="E686" s="141"/>
      <c r="F686" s="142"/>
      <c r="G686" s="110"/>
      <c r="H686" s="143"/>
      <c r="I686" s="138"/>
    </row>
    <row r="687" spans="1:9">
      <c r="A687" s="139"/>
      <c r="B687" s="90"/>
      <c r="C687" s="140"/>
      <c r="D687" s="141"/>
      <c r="E687" s="141"/>
      <c r="F687" s="142"/>
      <c r="G687" s="110"/>
      <c r="H687" s="143"/>
      <c r="I687" s="138"/>
    </row>
    <row r="688" spans="1:9">
      <c r="A688" s="139"/>
      <c r="B688" s="90"/>
      <c r="C688" s="140"/>
      <c r="D688" s="141"/>
      <c r="E688" s="141"/>
      <c r="F688" s="142"/>
      <c r="G688" s="110"/>
      <c r="H688" s="143"/>
      <c r="I688" s="138"/>
    </row>
    <row r="689" spans="1:9">
      <c r="A689" s="139"/>
      <c r="B689" s="90"/>
      <c r="C689" s="140"/>
      <c r="D689" s="141"/>
      <c r="E689" s="141"/>
      <c r="F689" s="142"/>
      <c r="G689" s="110"/>
      <c r="H689" s="143"/>
      <c r="I689" s="138"/>
    </row>
    <row r="690" spans="1:9">
      <c r="A690" s="139"/>
      <c r="B690" s="90"/>
      <c r="C690" s="140"/>
      <c r="D690" s="141"/>
      <c r="E690" s="141"/>
      <c r="F690" s="142"/>
      <c r="G690" s="110"/>
      <c r="H690" s="143"/>
      <c r="I690" s="138"/>
    </row>
    <row r="691" spans="1:9">
      <c r="A691" s="139"/>
      <c r="B691" s="90"/>
      <c r="C691" s="140"/>
      <c r="D691" s="141"/>
      <c r="E691" s="141"/>
      <c r="F691" s="142"/>
      <c r="G691" s="110"/>
      <c r="H691" s="143"/>
      <c r="I691" s="138"/>
    </row>
    <row r="692" spans="1:9">
      <c r="A692" s="139"/>
      <c r="B692" s="90"/>
      <c r="C692" s="140"/>
      <c r="D692" s="141"/>
      <c r="E692" s="141"/>
      <c r="F692" s="142"/>
      <c r="G692" s="110"/>
      <c r="H692" s="143"/>
      <c r="I692" s="138"/>
    </row>
    <row r="693" spans="1:9">
      <c r="A693" s="139"/>
      <c r="B693" s="90"/>
      <c r="C693" s="140"/>
      <c r="D693" s="141"/>
      <c r="E693" s="141"/>
      <c r="F693" s="142"/>
      <c r="G693" s="110"/>
      <c r="H693" s="143"/>
      <c r="I693" s="138"/>
    </row>
    <row r="694" spans="1:9">
      <c r="A694" s="139"/>
      <c r="B694" s="90"/>
      <c r="C694" s="140"/>
      <c r="D694" s="141"/>
      <c r="E694" s="141"/>
      <c r="F694" s="142"/>
      <c r="G694" s="110"/>
      <c r="H694" s="143"/>
      <c r="I694" s="138"/>
    </row>
    <row r="695" spans="1:9">
      <c r="A695" s="139"/>
      <c r="B695" s="90"/>
      <c r="C695" s="140"/>
      <c r="D695" s="141"/>
      <c r="E695" s="141"/>
      <c r="F695" s="142"/>
      <c r="G695" s="110"/>
      <c r="H695" s="143"/>
      <c r="I695" s="138"/>
    </row>
    <row r="696" spans="1:9">
      <c r="A696" s="139"/>
      <c r="B696" s="90"/>
      <c r="C696" s="140"/>
      <c r="D696" s="141"/>
      <c r="E696" s="141"/>
      <c r="F696" s="142"/>
      <c r="G696" s="110"/>
      <c r="H696" s="143"/>
      <c r="I696" s="138"/>
    </row>
    <row r="697" spans="1:9">
      <c r="A697" s="144"/>
      <c r="B697" s="93"/>
      <c r="C697" s="145"/>
      <c r="D697" s="146"/>
      <c r="E697" s="146"/>
      <c r="F697" s="147"/>
      <c r="G697" s="149"/>
      <c r="H697" s="148"/>
      <c r="I697" s="150"/>
    </row>
    <row r="698" spans="1:9">
      <c r="A698" s="139"/>
      <c r="B698" s="90"/>
      <c r="C698" s="140"/>
      <c r="D698" s="141"/>
      <c r="E698" s="141"/>
      <c r="F698" s="142"/>
      <c r="G698" s="110"/>
      <c r="H698" s="143"/>
      <c r="I698" s="138"/>
    </row>
    <row r="699" spans="1:9">
      <c r="A699" s="139"/>
      <c r="B699" s="90"/>
      <c r="C699" s="140"/>
      <c r="D699" s="141"/>
      <c r="E699" s="141"/>
      <c r="F699" s="142"/>
      <c r="G699" s="110"/>
      <c r="H699" s="143"/>
      <c r="I699" s="138"/>
    </row>
    <row r="700" spans="1:9">
      <c r="A700" s="139"/>
      <c r="B700" s="90"/>
      <c r="C700" s="140"/>
      <c r="D700" s="141"/>
      <c r="E700" s="141"/>
      <c r="F700" s="142"/>
      <c r="G700" s="110"/>
      <c r="H700" s="143"/>
      <c r="I700" s="138"/>
    </row>
    <row r="701" spans="1:9">
      <c r="A701" s="139"/>
      <c r="B701" s="90"/>
      <c r="C701" s="140"/>
      <c r="D701" s="141"/>
      <c r="E701" s="141"/>
      <c r="F701" s="142"/>
      <c r="G701" s="110"/>
      <c r="H701" s="143"/>
      <c r="I701" s="138"/>
    </row>
    <row r="702" spans="1:9">
      <c r="A702" s="139"/>
      <c r="B702" s="90"/>
      <c r="C702" s="140"/>
      <c r="D702" s="141"/>
      <c r="E702" s="141"/>
      <c r="F702" s="142"/>
      <c r="G702" s="110"/>
      <c r="H702" s="143"/>
      <c r="I702" s="138"/>
    </row>
    <row r="703" spans="1:9">
      <c r="A703" s="139"/>
      <c r="B703" s="90"/>
      <c r="C703" s="140"/>
      <c r="D703" s="141"/>
      <c r="E703" s="141"/>
      <c r="F703" s="142"/>
      <c r="G703" s="110"/>
      <c r="H703" s="143"/>
      <c r="I703" s="138"/>
    </row>
    <row r="704" spans="1:9">
      <c r="A704" s="139"/>
      <c r="B704" s="90"/>
      <c r="C704" s="140"/>
      <c r="D704" s="141"/>
      <c r="E704" s="141"/>
      <c r="F704" s="7"/>
      <c r="G704" s="110"/>
      <c r="H704" s="143"/>
      <c r="I704" s="138"/>
    </row>
    <row r="705" spans="1:9">
      <c r="A705" s="139"/>
      <c r="B705" s="90"/>
      <c r="C705" s="140"/>
      <c r="D705" s="141"/>
      <c r="E705" s="141"/>
      <c r="F705" s="142"/>
      <c r="G705" s="110"/>
      <c r="H705" s="143"/>
      <c r="I705" s="138"/>
    </row>
    <row r="706" spans="1:9">
      <c r="A706" s="139"/>
      <c r="B706" s="90"/>
      <c r="C706" s="140"/>
      <c r="D706" s="141"/>
      <c r="E706" s="141"/>
      <c r="F706" s="142"/>
      <c r="G706" s="110"/>
      <c r="H706" s="143"/>
      <c r="I706" s="138"/>
    </row>
    <row r="707" spans="1:9">
      <c r="A707" s="139"/>
      <c r="B707" s="90"/>
      <c r="C707" s="140"/>
      <c r="D707" s="141"/>
      <c r="E707" s="141"/>
      <c r="F707" s="142"/>
      <c r="G707" s="110"/>
      <c r="H707" s="143"/>
      <c r="I707" s="138"/>
    </row>
    <row r="708" spans="1:9">
      <c r="A708" s="139"/>
      <c r="B708" s="90"/>
      <c r="C708" s="140"/>
      <c r="D708" s="141"/>
      <c r="E708" s="141"/>
      <c r="F708" s="142"/>
      <c r="G708" s="110"/>
      <c r="H708" s="143"/>
      <c r="I708" s="138"/>
    </row>
    <row r="709" spans="1:9">
      <c r="A709" s="139"/>
      <c r="B709" s="90"/>
      <c r="C709" s="140"/>
      <c r="D709" s="141"/>
      <c r="E709" s="141"/>
      <c r="F709" s="142"/>
      <c r="G709" s="110"/>
      <c r="H709" s="143"/>
      <c r="I709" s="138"/>
    </row>
    <row r="710" spans="1:9">
      <c r="A710" s="139"/>
      <c r="B710" s="90"/>
      <c r="C710" s="140"/>
      <c r="D710" s="141"/>
      <c r="E710" s="141"/>
      <c r="F710" s="142"/>
      <c r="G710" s="110"/>
      <c r="H710" s="143"/>
      <c r="I710" s="138"/>
    </row>
    <row r="711" spans="1:9">
      <c r="A711" s="139"/>
      <c r="B711" s="90"/>
      <c r="C711" s="140"/>
      <c r="D711" s="141"/>
      <c r="E711" s="141"/>
      <c r="F711" s="142"/>
      <c r="G711" s="110"/>
      <c r="H711" s="143"/>
      <c r="I711" s="138"/>
    </row>
    <row r="712" spans="1:9">
      <c r="A712" s="139"/>
      <c r="B712" s="90"/>
      <c r="C712" s="140"/>
      <c r="D712" s="141"/>
      <c r="E712" s="141"/>
      <c r="F712" s="142"/>
      <c r="G712" s="110"/>
      <c r="H712" s="143"/>
      <c r="I712" s="138"/>
    </row>
    <row r="713" spans="1:9">
      <c r="A713" s="139"/>
      <c r="B713" s="90"/>
      <c r="C713" s="140"/>
      <c r="D713" s="141"/>
      <c r="E713" s="141"/>
      <c r="F713" s="142"/>
      <c r="G713" s="110"/>
      <c r="H713" s="143"/>
      <c r="I713" s="138"/>
    </row>
    <row r="714" spans="1:9">
      <c r="A714" s="139"/>
      <c r="B714" s="90"/>
      <c r="C714" s="140"/>
      <c r="D714" s="141"/>
      <c r="E714" s="141"/>
      <c r="F714" s="142"/>
      <c r="G714" s="110"/>
      <c r="H714" s="143"/>
      <c r="I714" s="138"/>
    </row>
    <row r="715" spans="1:9">
      <c r="A715" s="139"/>
      <c r="B715" s="90"/>
      <c r="C715" s="140"/>
      <c r="D715" s="141"/>
      <c r="E715" s="141"/>
      <c r="F715" s="142"/>
      <c r="G715" s="110"/>
      <c r="H715" s="143"/>
      <c r="I715" s="138"/>
    </row>
    <row r="716" spans="1:9">
      <c r="A716" s="139"/>
      <c r="B716" s="90"/>
      <c r="C716" s="140"/>
      <c r="D716" s="141"/>
      <c r="E716" s="141"/>
      <c r="F716" s="142"/>
      <c r="G716" s="110"/>
      <c r="H716" s="143"/>
      <c r="I716" s="138"/>
    </row>
    <row r="717" spans="1:9">
      <c r="A717" s="139"/>
      <c r="B717" s="90"/>
      <c r="C717" s="140"/>
      <c r="D717" s="141"/>
      <c r="E717" s="141"/>
      <c r="F717" s="142"/>
      <c r="G717" s="110"/>
      <c r="H717" s="143"/>
      <c r="I717" s="138"/>
    </row>
    <row r="718" spans="1:9">
      <c r="A718" s="139"/>
      <c r="B718" s="90"/>
      <c r="C718" s="140"/>
      <c r="D718" s="141"/>
      <c r="E718" s="141"/>
      <c r="F718" s="142"/>
      <c r="G718" s="110"/>
      <c r="H718" s="143"/>
      <c r="I718" s="138"/>
    </row>
    <row r="719" spans="1:9">
      <c r="A719" s="139"/>
      <c r="B719" s="90"/>
      <c r="C719" s="140"/>
      <c r="D719" s="141"/>
      <c r="E719" s="141"/>
      <c r="F719" s="142"/>
      <c r="G719" s="110"/>
      <c r="H719" s="143"/>
      <c r="I719" s="138"/>
    </row>
    <row r="720" spans="1:9">
      <c r="A720" s="139"/>
      <c r="B720" s="90"/>
      <c r="C720" s="140"/>
      <c r="D720" s="141"/>
      <c r="E720" s="141"/>
      <c r="F720" s="142"/>
      <c r="G720" s="110"/>
      <c r="H720" s="143"/>
      <c r="I720" s="138"/>
    </row>
    <row r="721" spans="1:9">
      <c r="A721" s="139"/>
      <c r="B721" s="90"/>
      <c r="C721" s="140"/>
      <c r="D721" s="141"/>
      <c r="E721" s="141"/>
      <c r="F721" s="142"/>
      <c r="G721" s="110"/>
      <c r="H721" s="143"/>
      <c r="I721" s="138"/>
    </row>
    <row r="722" spans="1:9">
      <c r="A722" s="139"/>
      <c r="B722" s="90"/>
      <c r="C722" s="140"/>
      <c r="D722" s="141"/>
      <c r="E722" s="142"/>
      <c r="F722" s="142"/>
      <c r="G722" s="110"/>
      <c r="H722" s="143"/>
      <c r="I722" s="138"/>
    </row>
    <row r="723" spans="1:9">
      <c r="A723" s="139"/>
      <c r="B723" s="90"/>
      <c r="C723" s="140"/>
      <c r="D723" s="141"/>
      <c r="E723" s="141"/>
      <c r="F723" s="142"/>
      <c r="G723" s="110"/>
      <c r="H723" s="143"/>
      <c r="I723" s="138"/>
    </row>
    <row r="724" spans="1:9">
      <c r="A724" s="139"/>
      <c r="B724" s="90"/>
      <c r="C724" s="140"/>
      <c r="D724" s="141"/>
      <c r="E724" s="141"/>
      <c r="F724" s="142"/>
      <c r="G724" s="110"/>
      <c r="H724" s="143"/>
      <c r="I724" s="138"/>
    </row>
    <row r="725" spans="1:9">
      <c r="A725" s="139"/>
      <c r="B725" s="90"/>
      <c r="C725" s="140"/>
      <c r="D725" s="141"/>
      <c r="E725" s="141"/>
      <c r="F725" s="142"/>
      <c r="G725" s="110"/>
      <c r="H725" s="143"/>
      <c r="I725" s="138"/>
    </row>
    <row r="726" spans="1:9">
      <c r="A726" s="139"/>
      <c r="B726" s="90"/>
      <c r="C726" s="140"/>
      <c r="D726" s="141"/>
      <c r="E726" s="141"/>
      <c r="F726" s="142"/>
      <c r="G726" s="110"/>
      <c r="H726" s="143"/>
      <c r="I726" s="138"/>
    </row>
    <row r="727" spans="1:9">
      <c r="A727" s="139"/>
      <c r="B727" s="90"/>
      <c r="C727" s="140"/>
      <c r="D727" s="141"/>
      <c r="E727" s="141"/>
      <c r="F727" s="142"/>
      <c r="G727" s="110"/>
      <c r="H727" s="143"/>
      <c r="I727" s="138"/>
    </row>
    <row r="728" spans="1:9">
      <c r="A728" s="139"/>
      <c r="B728" s="90"/>
      <c r="C728" s="140"/>
      <c r="D728" s="141"/>
      <c r="E728" s="141"/>
      <c r="F728" s="142"/>
      <c r="G728" s="110"/>
      <c r="H728" s="143"/>
      <c r="I728" s="138"/>
    </row>
    <row r="729" spans="1:9">
      <c r="A729" s="139"/>
      <c r="B729" s="90"/>
      <c r="C729" s="140"/>
      <c r="D729" s="141"/>
      <c r="E729" s="141"/>
      <c r="F729" s="142"/>
      <c r="G729" s="110"/>
      <c r="H729" s="143"/>
      <c r="I729" s="138"/>
    </row>
    <row r="730" spans="1:9">
      <c r="A730" s="139"/>
      <c r="B730" s="90"/>
      <c r="C730" s="140"/>
      <c r="D730" s="141"/>
      <c r="E730" s="141"/>
      <c r="F730" s="142"/>
      <c r="G730" s="110"/>
      <c r="H730" s="143"/>
      <c r="I730" s="138"/>
    </row>
    <row r="731" spans="1:9">
      <c r="A731" s="139"/>
      <c r="B731" s="90"/>
      <c r="C731" s="140"/>
      <c r="D731" s="141"/>
      <c r="E731" s="141"/>
      <c r="F731" s="142"/>
      <c r="G731" s="110"/>
      <c r="H731" s="143"/>
      <c r="I731" s="138"/>
    </row>
    <row r="732" spans="1:9">
      <c r="A732" s="139"/>
      <c r="B732" s="90"/>
      <c r="C732" s="140"/>
      <c r="D732" s="141"/>
      <c r="E732" s="141"/>
      <c r="F732" s="142"/>
      <c r="G732" s="110"/>
      <c r="H732" s="143"/>
      <c r="I732" s="138"/>
    </row>
    <row r="733" spans="1:9">
      <c r="A733" s="139"/>
      <c r="B733" s="90"/>
      <c r="C733" s="140"/>
      <c r="D733" s="141"/>
      <c r="E733" s="141"/>
      <c r="F733" s="142"/>
      <c r="G733" s="110"/>
      <c r="H733" s="143"/>
      <c r="I733" s="138"/>
    </row>
    <row r="734" spans="1:9">
      <c r="A734" s="139"/>
      <c r="B734" s="90"/>
      <c r="C734" s="140"/>
      <c r="D734" s="141"/>
      <c r="E734" s="141"/>
      <c r="F734" s="142"/>
      <c r="G734" s="110"/>
      <c r="H734" s="143"/>
      <c r="I734" s="138"/>
    </row>
    <row r="735" spans="1:9">
      <c r="A735" s="139"/>
      <c r="B735" s="90"/>
      <c r="C735" s="140"/>
      <c r="D735" s="141"/>
      <c r="E735" s="141"/>
      <c r="F735" s="142"/>
      <c r="G735" s="110"/>
      <c r="H735" s="143"/>
      <c r="I735" s="138"/>
    </row>
    <row r="736" spans="1:9">
      <c r="A736" s="139"/>
      <c r="B736" s="90"/>
      <c r="C736" s="140"/>
      <c r="D736" s="141"/>
      <c r="E736" s="141"/>
      <c r="F736" s="142"/>
      <c r="G736" s="110"/>
      <c r="H736" s="143"/>
      <c r="I736" s="138"/>
    </row>
    <row r="737" spans="1:9">
      <c r="A737" s="139"/>
      <c r="B737" s="90"/>
      <c r="C737" s="140"/>
      <c r="D737" s="141"/>
      <c r="E737" s="141"/>
      <c r="F737" s="142"/>
      <c r="G737" s="110"/>
      <c r="H737" s="143"/>
      <c r="I737" s="138"/>
    </row>
    <row r="738" spans="1:9">
      <c r="A738" s="139"/>
      <c r="B738" s="90"/>
      <c r="C738" s="140"/>
      <c r="D738" s="141"/>
      <c r="E738" s="141"/>
      <c r="F738" s="142"/>
      <c r="G738" s="110"/>
      <c r="H738" s="143"/>
      <c r="I738" s="138"/>
    </row>
    <row r="739" spans="1:9">
      <c r="A739" s="139"/>
      <c r="B739" s="90"/>
      <c r="C739" s="140"/>
      <c r="D739" s="141"/>
      <c r="E739" s="141"/>
      <c r="F739" s="142"/>
      <c r="G739" s="110"/>
      <c r="H739" s="143"/>
      <c r="I739" s="138"/>
    </row>
    <row r="740" spans="1:9">
      <c r="A740" s="139"/>
      <c r="B740" s="90"/>
      <c r="C740" s="140"/>
      <c r="D740" s="141"/>
      <c r="E740" s="141"/>
      <c r="F740" s="142"/>
      <c r="G740" s="110"/>
      <c r="H740" s="143"/>
      <c r="I740" s="138"/>
    </row>
    <row r="741" spans="1:9">
      <c r="A741" s="139"/>
      <c r="B741" s="90"/>
      <c r="C741" s="140"/>
      <c r="D741" s="141"/>
      <c r="E741" s="141"/>
      <c r="F741" s="142"/>
      <c r="G741" s="110"/>
      <c r="H741" s="143"/>
      <c r="I741" s="138"/>
    </row>
    <row r="742" spans="1:9">
      <c r="A742" s="139"/>
      <c r="B742" s="90"/>
      <c r="C742" s="140"/>
      <c r="D742" s="141"/>
      <c r="E742" s="141"/>
      <c r="F742" s="142"/>
      <c r="G742" s="110"/>
      <c r="H742" s="143"/>
      <c r="I742" s="138"/>
    </row>
    <row r="743" spans="1:9">
      <c r="A743" s="139"/>
      <c r="B743" s="90"/>
      <c r="C743" s="140"/>
      <c r="D743" s="141"/>
      <c r="E743" s="141"/>
      <c r="F743" s="142"/>
      <c r="G743" s="110"/>
      <c r="H743" s="143"/>
      <c r="I743" s="138"/>
    </row>
    <row r="744" spans="1:9">
      <c r="A744" s="139"/>
      <c r="B744" s="90"/>
      <c r="C744" s="140"/>
      <c r="D744" s="141"/>
      <c r="E744" s="141"/>
      <c r="F744" s="142"/>
      <c r="G744" s="110"/>
      <c r="H744" s="143"/>
      <c r="I744" s="138"/>
    </row>
    <row r="745" spans="1:9">
      <c r="A745" s="139"/>
      <c r="B745" s="90"/>
      <c r="C745" s="140"/>
      <c r="D745" s="141"/>
      <c r="E745" s="141"/>
      <c r="F745" s="142"/>
      <c r="G745" s="110"/>
      <c r="H745" s="143"/>
      <c r="I745" s="138"/>
    </row>
    <row r="746" spans="1:9">
      <c r="A746" s="139"/>
      <c r="B746" s="90"/>
      <c r="C746" s="140"/>
      <c r="D746" s="141"/>
      <c r="E746" s="141"/>
      <c r="F746" s="142"/>
      <c r="G746" s="110"/>
      <c r="H746" s="143"/>
      <c r="I746" s="138"/>
    </row>
    <row r="747" spans="1:9">
      <c r="A747" s="74"/>
      <c r="B747" s="75"/>
      <c r="C747" s="76"/>
      <c r="D747" s="77"/>
      <c r="E747" s="78"/>
      <c r="F747" s="100"/>
      <c r="G747" s="107"/>
      <c r="H747" s="103"/>
      <c r="I747" s="138"/>
    </row>
    <row r="748" spans="1:9">
      <c r="A748" s="74"/>
      <c r="B748" s="75"/>
      <c r="C748" s="76"/>
      <c r="D748" s="77"/>
      <c r="E748" s="77"/>
      <c r="F748" s="100"/>
      <c r="G748" s="107"/>
      <c r="H748" s="103"/>
      <c r="I748" s="138"/>
    </row>
    <row r="749" spans="1:9">
      <c r="A749" s="74"/>
      <c r="B749" s="75"/>
      <c r="C749" s="76"/>
      <c r="D749" s="77"/>
      <c r="E749" s="77"/>
      <c r="F749" s="100"/>
      <c r="G749" s="107"/>
      <c r="H749" s="103"/>
      <c r="I749" s="138"/>
    </row>
    <row r="750" spans="1:9">
      <c r="A750" s="74"/>
      <c r="B750" s="12"/>
      <c r="C750" s="20"/>
      <c r="D750" s="6"/>
      <c r="E750" s="6"/>
      <c r="F750" s="101"/>
      <c r="G750" s="108"/>
      <c r="H750" s="103"/>
      <c r="I750" s="138"/>
    </row>
    <row r="751" spans="1:9">
      <c r="A751" s="74"/>
      <c r="B751" s="75"/>
      <c r="C751" s="76"/>
      <c r="D751" s="77"/>
      <c r="E751" s="77"/>
      <c r="F751" s="101"/>
      <c r="G751" s="107"/>
      <c r="H751" s="103"/>
      <c r="I751" s="138"/>
    </row>
    <row r="752" spans="1:9">
      <c r="A752" s="74"/>
      <c r="B752" s="75"/>
      <c r="C752" s="76"/>
      <c r="D752" s="77"/>
      <c r="E752" s="80"/>
      <c r="F752" s="100"/>
      <c r="G752" s="107"/>
      <c r="H752" s="103"/>
      <c r="I752" s="138"/>
    </row>
    <row r="753" spans="1:9">
      <c r="A753" s="74"/>
      <c r="B753" s="12"/>
      <c r="C753" s="20"/>
      <c r="D753" s="77"/>
      <c r="E753" s="6"/>
      <c r="F753" s="100"/>
      <c r="G753" s="108"/>
      <c r="H753" s="103"/>
      <c r="I753" s="138"/>
    </row>
    <row r="754" spans="1:9">
      <c r="A754" s="74"/>
      <c r="B754" s="75"/>
      <c r="C754" s="76"/>
      <c r="D754" s="80"/>
      <c r="E754" s="77"/>
      <c r="F754" s="100"/>
      <c r="G754" s="107"/>
      <c r="H754" s="103"/>
      <c r="I754" s="138"/>
    </row>
    <row r="755" spans="1:9">
      <c r="A755" s="74"/>
      <c r="B755" s="75"/>
      <c r="C755" s="76"/>
      <c r="D755" s="77"/>
      <c r="E755" s="77"/>
      <c r="F755" s="100"/>
      <c r="G755" s="107"/>
      <c r="H755" s="103"/>
      <c r="I755" s="138"/>
    </row>
    <row r="756" spans="1:9">
      <c r="A756" s="74"/>
      <c r="B756" s="75"/>
      <c r="C756" s="76"/>
      <c r="D756" s="77"/>
      <c r="E756" s="77"/>
      <c r="F756" s="80"/>
      <c r="G756" s="107"/>
      <c r="H756" s="103"/>
      <c r="I756" s="138"/>
    </row>
    <row r="757" spans="1:9">
      <c r="A757" s="74"/>
      <c r="B757" s="75"/>
      <c r="C757" s="76"/>
      <c r="D757" s="77"/>
      <c r="E757" s="77"/>
      <c r="F757" s="100"/>
      <c r="G757" s="107"/>
      <c r="H757" s="103"/>
      <c r="I757" s="138"/>
    </row>
    <row r="758" spans="1:9">
      <c r="A758" s="74"/>
      <c r="B758" s="75"/>
      <c r="C758" s="76"/>
      <c r="D758" s="77"/>
      <c r="E758" s="77"/>
      <c r="F758" s="100"/>
      <c r="G758" s="107"/>
      <c r="H758" s="103"/>
      <c r="I758" s="138"/>
    </row>
    <row r="759" spans="1:9">
      <c r="A759" s="74"/>
      <c r="B759" s="75"/>
      <c r="C759" s="76"/>
      <c r="D759" s="80"/>
      <c r="E759" s="77"/>
      <c r="F759" s="80"/>
      <c r="G759" s="107"/>
      <c r="H759" s="103"/>
      <c r="I759" s="138"/>
    </row>
    <row r="760" spans="1:9">
      <c r="A760" s="74"/>
      <c r="B760" s="12"/>
      <c r="C760" s="20"/>
      <c r="D760" s="77"/>
      <c r="E760" s="6"/>
      <c r="F760" s="99"/>
      <c r="G760" s="108"/>
      <c r="H760" s="103"/>
      <c r="I760" s="138"/>
    </row>
    <row r="761" spans="1:9">
      <c r="A761" s="74"/>
      <c r="B761" s="12"/>
      <c r="C761" s="20"/>
      <c r="D761" s="77"/>
      <c r="E761" s="6"/>
      <c r="F761" s="99"/>
      <c r="G761" s="108"/>
      <c r="H761" s="103"/>
      <c r="I761" s="138"/>
    </row>
    <row r="762" spans="1:9">
      <c r="A762" s="74"/>
      <c r="B762" s="12"/>
      <c r="C762" s="20"/>
      <c r="D762" s="6"/>
      <c r="E762" s="6"/>
      <c r="F762" s="101"/>
      <c r="G762" s="108"/>
      <c r="H762" s="103"/>
      <c r="I762" s="138"/>
    </row>
    <row r="763" spans="1:9">
      <c r="A763" s="74"/>
      <c r="B763" s="75"/>
      <c r="C763" s="76"/>
      <c r="D763" s="77"/>
      <c r="E763" s="77"/>
      <c r="F763" s="100"/>
      <c r="G763" s="107"/>
      <c r="H763" s="103"/>
      <c r="I763" s="138"/>
    </row>
    <row r="764" spans="1:9">
      <c r="A764" s="74"/>
      <c r="B764" s="75"/>
      <c r="C764" s="76"/>
      <c r="D764" s="77"/>
      <c r="E764" s="77"/>
      <c r="F764" s="100"/>
      <c r="G764" s="107"/>
      <c r="H764" s="103"/>
      <c r="I764" s="138"/>
    </row>
    <row r="765" spans="1:9">
      <c r="A765" s="74"/>
      <c r="B765" s="75"/>
      <c r="C765" s="76"/>
      <c r="D765" s="77"/>
      <c r="E765" s="98"/>
      <c r="F765" s="80"/>
      <c r="G765" s="107"/>
      <c r="H765" s="103"/>
      <c r="I765" s="138"/>
    </row>
    <row r="766" spans="1:9">
      <c r="A766" s="74"/>
      <c r="B766" s="75"/>
      <c r="C766" s="76"/>
      <c r="D766" s="77"/>
      <c r="E766" s="77"/>
      <c r="F766" s="99"/>
      <c r="G766" s="107"/>
      <c r="H766" s="103"/>
      <c r="I766" s="138"/>
    </row>
    <row r="767" spans="1:9">
      <c r="A767" s="74"/>
      <c r="B767" s="75"/>
      <c r="C767" s="76"/>
      <c r="D767" s="77"/>
      <c r="E767" s="97"/>
      <c r="F767" s="99"/>
      <c r="G767" s="107"/>
      <c r="H767" s="103"/>
      <c r="I767" s="138"/>
    </row>
    <row r="768" spans="1:9">
      <c r="A768" s="74"/>
      <c r="B768" s="75"/>
      <c r="C768" s="76"/>
      <c r="D768" s="77"/>
      <c r="E768" s="97"/>
      <c r="F768" s="99"/>
      <c r="G768" s="107"/>
      <c r="H768" s="103"/>
      <c r="I768" s="138"/>
    </row>
    <row r="769" spans="1:9">
      <c r="A769" s="74"/>
      <c r="B769" s="75"/>
      <c r="C769" s="76"/>
      <c r="D769" s="77"/>
      <c r="E769" s="97"/>
      <c r="F769" s="99"/>
      <c r="G769" s="107"/>
      <c r="H769" s="103"/>
      <c r="I769" s="138"/>
    </row>
    <row r="770" spans="1:9">
      <c r="A770" s="74"/>
      <c r="B770" s="75"/>
      <c r="C770" s="76"/>
      <c r="D770" s="77"/>
      <c r="E770" s="97"/>
      <c r="F770" s="99"/>
      <c r="G770" s="107"/>
      <c r="H770" s="103"/>
      <c r="I770" s="138"/>
    </row>
    <row r="771" spans="1:9">
      <c r="A771" s="74"/>
      <c r="B771" s="75"/>
      <c r="C771" s="76"/>
      <c r="D771" s="77"/>
      <c r="E771" s="97"/>
      <c r="F771" s="99"/>
      <c r="G771" s="107"/>
      <c r="H771" s="103"/>
      <c r="I771" s="138"/>
    </row>
    <row r="772" spans="1:9">
      <c r="A772" s="74"/>
      <c r="B772" s="75"/>
      <c r="C772" s="76"/>
      <c r="D772" s="77"/>
      <c r="E772" s="97"/>
      <c r="F772" s="99"/>
      <c r="G772" s="107"/>
      <c r="H772" s="103"/>
      <c r="I772" s="138"/>
    </row>
    <row r="773" spans="1:9">
      <c r="A773" s="74"/>
      <c r="B773" s="75"/>
      <c r="C773" s="76"/>
      <c r="D773" s="77"/>
      <c r="E773" s="97"/>
      <c r="F773" s="80"/>
      <c r="G773" s="107"/>
      <c r="H773" s="111"/>
      <c r="I773" s="138"/>
    </row>
    <row r="774" spans="1:9">
      <c r="A774" s="74"/>
      <c r="B774" s="75"/>
      <c r="C774" s="76"/>
      <c r="D774" s="77"/>
      <c r="E774" s="97"/>
      <c r="F774" s="99"/>
      <c r="G774" s="107"/>
      <c r="H774" s="111"/>
      <c r="I774" s="138"/>
    </row>
    <row r="775" spans="1:9">
      <c r="A775" s="74"/>
      <c r="B775" s="75"/>
      <c r="C775" s="76"/>
      <c r="D775" s="119"/>
      <c r="E775" s="97"/>
      <c r="F775" s="99"/>
      <c r="G775" s="107"/>
      <c r="H775" s="111"/>
      <c r="I775" s="138"/>
    </row>
    <row r="776" spans="1:9">
      <c r="A776" s="74"/>
      <c r="B776" s="75"/>
      <c r="C776" s="76"/>
      <c r="D776" s="119"/>
      <c r="E776" s="97"/>
      <c r="F776" s="99"/>
      <c r="G776" s="107"/>
      <c r="H776" s="111"/>
      <c r="I776" s="138"/>
    </row>
    <row r="777" spans="1:9">
      <c r="A777" s="74"/>
      <c r="B777" s="75"/>
      <c r="C777" s="76"/>
      <c r="D777" s="119"/>
      <c r="E777" s="97"/>
      <c r="F777" s="99"/>
      <c r="G777" s="107"/>
      <c r="H777" s="111"/>
      <c r="I777" s="138"/>
    </row>
    <row r="778" spans="1:9">
      <c r="A778" s="74"/>
      <c r="B778" s="75"/>
      <c r="C778" s="76"/>
      <c r="D778" s="119"/>
      <c r="E778" s="97"/>
      <c r="F778" s="99"/>
      <c r="G778" s="107"/>
      <c r="H778" s="111"/>
      <c r="I778" s="138"/>
    </row>
    <row r="779" spans="1:9">
      <c r="A779" s="74"/>
      <c r="B779" s="75"/>
      <c r="C779" s="76"/>
      <c r="D779" s="119"/>
      <c r="E779" s="97"/>
      <c r="F779" s="99"/>
      <c r="G779" s="107"/>
      <c r="H779" s="111"/>
      <c r="I779" s="138"/>
    </row>
    <row r="780" spans="1:9">
      <c r="A780" s="74"/>
      <c r="B780" s="75"/>
      <c r="C780" s="76"/>
      <c r="D780" s="119"/>
      <c r="E780" s="97"/>
      <c r="F780" s="99"/>
      <c r="G780" s="107"/>
      <c r="H780" s="111"/>
      <c r="I780" s="138"/>
    </row>
    <row r="781" spans="1:9">
      <c r="A781" s="74"/>
      <c r="B781" s="75"/>
      <c r="C781" s="76"/>
      <c r="D781" s="119"/>
      <c r="E781" s="97"/>
      <c r="F781" s="99"/>
      <c r="G781" s="107"/>
      <c r="H781" s="111"/>
      <c r="I781" s="138"/>
    </row>
    <row r="782" spans="1:9">
      <c r="A782" s="74"/>
      <c r="B782" s="75"/>
      <c r="C782" s="120"/>
      <c r="D782" s="119"/>
      <c r="E782" s="118"/>
      <c r="F782" s="96"/>
      <c r="G782" s="117"/>
      <c r="H782" s="111"/>
      <c r="I782" s="138"/>
    </row>
    <row r="783" spans="1:9">
      <c r="A783" s="74"/>
      <c r="B783" s="156"/>
      <c r="C783" s="158"/>
      <c r="D783" s="119"/>
      <c r="E783" s="118"/>
      <c r="F783" s="157"/>
      <c r="G783" s="155"/>
      <c r="H783" s="111"/>
      <c r="I783" s="138"/>
    </row>
    <row r="784" spans="1:9">
      <c r="A784" s="74"/>
      <c r="B784" s="75"/>
      <c r="C784" s="76"/>
      <c r="D784" s="77"/>
      <c r="E784" s="78"/>
      <c r="F784" s="100"/>
      <c r="G784" s="107"/>
      <c r="H784" s="103"/>
      <c r="I784" s="138"/>
    </row>
    <row r="785" spans="1:9">
      <c r="A785" s="74"/>
      <c r="B785" s="75"/>
      <c r="C785" s="76"/>
      <c r="D785" s="77"/>
      <c r="E785" s="77"/>
      <c r="F785" s="100"/>
      <c r="G785" s="107"/>
      <c r="H785" s="103"/>
      <c r="I785" s="138"/>
    </row>
    <row r="786" spans="1:9">
      <c r="A786" s="74"/>
      <c r="B786" s="75"/>
      <c r="C786" s="76"/>
      <c r="D786" s="77"/>
      <c r="E786" s="77"/>
      <c r="F786" s="100"/>
      <c r="G786" s="107"/>
      <c r="H786" s="103"/>
      <c r="I786" s="138"/>
    </row>
    <row r="787" spans="1:9">
      <c r="A787" s="74"/>
      <c r="B787" s="12"/>
      <c r="C787" s="20"/>
      <c r="D787" s="6"/>
      <c r="E787" s="6"/>
      <c r="F787" s="101"/>
      <c r="G787" s="108"/>
      <c r="H787" s="103"/>
      <c r="I787" s="138"/>
    </row>
    <row r="788" spans="1:9">
      <c r="A788" s="74"/>
      <c r="B788" s="75"/>
      <c r="C788" s="76"/>
      <c r="D788" s="77"/>
      <c r="E788" s="77"/>
      <c r="F788" s="101"/>
      <c r="G788" s="107"/>
      <c r="H788" s="103"/>
      <c r="I788" s="138"/>
    </row>
    <row r="789" spans="1:9">
      <c r="A789" s="74"/>
      <c r="B789" s="75"/>
      <c r="C789" s="76"/>
      <c r="D789" s="77"/>
      <c r="E789" s="80"/>
      <c r="F789" s="100"/>
      <c r="G789" s="107"/>
      <c r="H789" s="103"/>
      <c r="I789" s="138"/>
    </row>
    <row r="790" spans="1:9">
      <c r="A790" s="74"/>
      <c r="B790" s="12"/>
      <c r="C790" s="20"/>
      <c r="D790" s="77"/>
      <c r="E790" s="6"/>
      <c r="F790" s="100"/>
      <c r="G790" s="108"/>
      <c r="H790" s="103"/>
      <c r="I790" s="138"/>
    </row>
    <row r="791" spans="1:9">
      <c r="A791" s="74"/>
      <c r="B791" s="75"/>
      <c r="C791" s="76"/>
      <c r="D791" s="80"/>
      <c r="E791" s="77"/>
      <c r="F791" s="100"/>
      <c r="G791" s="107"/>
      <c r="H791" s="103"/>
      <c r="I791" s="138"/>
    </row>
    <row r="792" spans="1:9">
      <c r="A792" s="74"/>
      <c r="B792" s="75"/>
      <c r="C792" s="76"/>
      <c r="D792" s="77"/>
      <c r="E792" s="77"/>
      <c r="F792" s="100"/>
      <c r="G792" s="107"/>
      <c r="H792" s="103"/>
      <c r="I792" s="138"/>
    </row>
    <row r="793" spans="1:9">
      <c r="A793" s="74"/>
      <c r="B793" s="75"/>
      <c r="C793" s="76"/>
      <c r="D793" s="77"/>
      <c r="E793" s="77"/>
      <c r="F793" s="80"/>
      <c r="G793" s="107"/>
      <c r="H793" s="103"/>
      <c r="I793" s="138"/>
    </row>
    <row r="794" spans="1:9">
      <c r="A794" s="74"/>
      <c r="B794" s="75"/>
      <c r="C794" s="76"/>
      <c r="D794" s="77"/>
      <c r="E794" s="77"/>
      <c r="F794" s="100"/>
      <c r="G794" s="107"/>
      <c r="H794" s="103"/>
      <c r="I794" s="138"/>
    </row>
    <row r="795" spans="1:9">
      <c r="A795" s="74"/>
      <c r="B795" s="75"/>
      <c r="C795" s="76"/>
      <c r="D795" s="77"/>
      <c r="E795" s="77"/>
      <c r="F795" s="100"/>
      <c r="G795" s="107"/>
      <c r="H795" s="103"/>
      <c r="I795" s="138"/>
    </row>
    <row r="796" spans="1:9">
      <c r="A796" s="74"/>
      <c r="B796" s="75"/>
      <c r="C796" s="76"/>
      <c r="D796" s="80"/>
      <c r="E796" s="77"/>
      <c r="F796" s="80"/>
      <c r="G796" s="107"/>
      <c r="H796" s="103"/>
      <c r="I796" s="138"/>
    </row>
    <row r="797" spans="1:9">
      <c r="A797" s="74"/>
      <c r="B797" s="12"/>
      <c r="C797" s="20"/>
      <c r="D797" s="77"/>
      <c r="E797" s="6"/>
      <c r="F797" s="99"/>
      <c r="G797" s="108"/>
      <c r="H797" s="103"/>
      <c r="I797" s="138"/>
    </row>
    <row r="798" spans="1:9">
      <c r="A798" s="74"/>
      <c r="B798" s="12"/>
      <c r="C798" s="20"/>
      <c r="D798" s="77"/>
      <c r="E798" s="6"/>
      <c r="F798" s="99"/>
      <c r="G798" s="108"/>
      <c r="H798" s="103"/>
      <c r="I798" s="138"/>
    </row>
    <row r="799" spans="1:9">
      <c r="A799" s="74"/>
      <c r="B799" s="12"/>
      <c r="C799" s="20"/>
      <c r="D799" s="6"/>
      <c r="E799" s="6"/>
      <c r="F799" s="101"/>
      <c r="G799" s="108"/>
      <c r="H799" s="103"/>
      <c r="I799" s="138"/>
    </row>
    <row r="800" spans="1:9">
      <c r="A800" s="74"/>
      <c r="B800" s="75"/>
      <c r="C800" s="76"/>
      <c r="D800" s="77"/>
      <c r="E800" s="77"/>
      <c r="F800" s="100"/>
      <c r="G800" s="107"/>
      <c r="H800" s="103"/>
      <c r="I800" s="138"/>
    </row>
    <row r="801" spans="1:9">
      <c r="A801" s="74"/>
      <c r="B801" s="75"/>
      <c r="C801" s="76"/>
      <c r="D801" s="77"/>
      <c r="E801" s="77"/>
      <c r="F801" s="100"/>
      <c r="G801" s="107"/>
      <c r="H801" s="103"/>
      <c r="I801" s="138"/>
    </row>
    <row r="802" spans="1:9">
      <c r="A802" s="74"/>
      <c r="B802" s="75"/>
      <c r="C802" s="76"/>
      <c r="D802" s="77"/>
      <c r="E802" s="77"/>
      <c r="F802" s="99"/>
      <c r="G802" s="107"/>
      <c r="H802" s="103"/>
      <c r="I802" s="138"/>
    </row>
    <row r="803" spans="1:9">
      <c r="A803" s="74"/>
      <c r="B803" s="75"/>
      <c r="C803" s="76"/>
      <c r="D803" s="77"/>
      <c r="E803" s="97"/>
      <c r="F803" s="99"/>
      <c r="G803" s="107"/>
      <c r="H803" s="103"/>
      <c r="I803" s="138"/>
    </row>
    <row r="804" spans="1:9">
      <c r="A804" s="74"/>
      <c r="B804" s="75"/>
      <c r="C804" s="76"/>
      <c r="D804" s="77"/>
      <c r="E804" s="97"/>
      <c r="F804" s="99"/>
      <c r="G804" s="107"/>
      <c r="H804" s="103"/>
      <c r="I804" s="138"/>
    </row>
    <row r="805" spans="1:9">
      <c r="A805" s="74"/>
      <c r="B805" s="75"/>
      <c r="C805" s="76"/>
      <c r="D805" s="77"/>
      <c r="E805" s="97"/>
      <c r="F805" s="99"/>
      <c r="G805" s="107"/>
      <c r="H805" s="103"/>
      <c r="I805" s="138"/>
    </row>
    <row r="806" spans="1:9">
      <c r="A806" s="74"/>
      <c r="B806" s="75"/>
      <c r="C806" s="76"/>
      <c r="D806" s="77"/>
      <c r="E806" s="97"/>
      <c r="F806" s="99"/>
      <c r="G806" s="107"/>
      <c r="H806" s="103"/>
      <c r="I806" s="138"/>
    </row>
    <row r="807" spans="1:9">
      <c r="A807" s="74"/>
      <c r="B807" s="75"/>
      <c r="C807" s="76"/>
      <c r="D807" s="77"/>
      <c r="E807" s="97"/>
      <c r="F807" s="99"/>
      <c r="G807" s="107"/>
      <c r="H807" s="103"/>
      <c r="I807" s="138"/>
    </row>
    <row r="808" spans="1:9">
      <c r="A808" s="74"/>
      <c r="B808" s="75"/>
      <c r="C808" s="76"/>
      <c r="D808" s="77"/>
      <c r="E808" s="97"/>
      <c r="F808" s="99"/>
      <c r="G808" s="107"/>
      <c r="H808" s="103"/>
      <c r="I808" s="138"/>
    </row>
    <row r="809" spans="1:9">
      <c r="A809" s="74"/>
      <c r="B809" s="75"/>
      <c r="C809" s="76"/>
      <c r="D809" s="77"/>
      <c r="E809" s="97"/>
      <c r="F809" s="80"/>
      <c r="G809" s="107"/>
      <c r="H809" s="111"/>
      <c r="I809" s="138"/>
    </row>
    <row r="810" spans="1:9">
      <c r="A810" s="74"/>
      <c r="B810" s="75"/>
      <c r="C810" s="76"/>
      <c r="D810" s="77"/>
      <c r="E810" s="97"/>
      <c r="F810" s="99"/>
      <c r="G810" s="107"/>
      <c r="H810" s="111"/>
      <c r="I810" s="138"/>
    </row>
    <row r="811" spans="1:9">
      <c r="A811" s="74"/>
      <c r="B811" s="75"/>
      <c r="C811" s="76"/>
      <c r="D811" s="119"/>
      <c r="E811" s="97"/>
      <c r="F811" s="99"/>
      <c r="G811" s="107"/>
      <c r="H811" s="111"/>
      <c r="I811" s="138"/>
    </row>
    <row r="812" spans="1:9">
      <c r="A812" s="74"/>
      <c r="B812" s="75"/>
      <c r="C812" s="76"/>
      <c r="D812" s="119"/>
      <c r="E812" s="97"/>
      <c r="F812" s="99"/>
      <c r="G812" s="107"/>
      <c r="H812" s="111"/>
      <c r="I812" s="138"/>
    </row>
    <row r="813" spans="1:9">
      <c r="A813" s="74"/>
      <c r="B813" s="75"/>
      <c r="C813" s="76"/>
      <c r="D813" s="119"/>
      <c r="E813" s="97"/>
      <c r="F813" s="99"/>
      <c r="G813" s="107"/>
      <c r="H813" s="111"/>
      <c r="I813" s="138"/>
    </row>
    <row r="814" spans="1:9">
      <c r="A814" s="74"/>
      <c r="B814" s="75"/>
      <c r="C814" s="76"/>
      <c r="D814" s="119"/>
      <c r="E814" s="97"/>
      <c r="F814" s="99"/>
      <c r="G814" s="107"/>
      <c r="H814" s="111"/>
      <c r="I814" s="138"/>
    </row>
    <row r="815" spans="1:9">
      <c r="A815" s="74"/>
      <c r="B815" s="75"/>
      <c r="C815" s="76"/>
      <c r="D815" s="119"/>
      <c r="E815" s="97"/>
      <c r="F815" s="99"/>
      <c r="G815" s="107"/>
      <c r="H815" s="111"/>
      <c r="I815" s="138"/>
    </row>
    <row r="816" spans="1:9">
      <c r="A816" s="74"/>
      <c r="B816" s="75"/>
      <c r="C816" s="76"/>
      <c r="D816" s="119"/>
      <c r="E816" s="97"/>
      <c r="F816" s="99"/>
      <c r="G816" s="107"/>
      <c r="H816" s="111"/>
      <c r="I816" s="138"/>
    </row>
    <row r="817" spans="1:9">
      <c r="A817" s="74"/>
      <c r="B817" s="75"/>
      <c r="C817" s="76"/>
      <c r="D817" s="119"/>
      <c r="E817" s="97"/>
      <c r="F817" s="99"/>
      <c r="G817" s="107"/>
      <c r="H817" s="111"/>
      <c r="I817" s="138"/>
    </row>
    <row r="818" spans="1:9">
      <c r="A818" s="74"/>
      <c r="B818" s="75"/>
      <c r="C818" s="76"/>
      <c r="D818" s="119"/>
      <c r="E818" s="97"/>
      <c r="F818" s="99"/>
      <c r="G818" s="107"/>
      <c r="H818" s="111"/>
      <c r="I818" s="138"/>
    </row>
    <row r="819" spans="1:9">
      <c r="A819" s="74"/>
      <c r="B819" s="75"/>
      <c r="C819" s="76"/>
      <c r="D819" s="119"/>
      <c r="E819" s="97"/>
      <c r="F819" s="99"/>
      <c r="G819" s="107"/>
      <c r="H819" s="111"/>
      <c r="I819" s="138"/>
    </row>
    <row r="820" spans="1:9">
      <c r="A820" s="139"/>
      <c r="B820" s="90"/>
      <c r="C820" s="140"/>
      <c r="D820" s="141"/>
      <c r="E820" s="142"/>
      <c r="F820" s="142"/>
      <c r="G820" s="110"/>
      <c r="H820" s="143"/>
      <c r="I820" s="138"/>
    </row>
    <row r="821" spans="1:9">
      <c r="A821" s="139"/>
      <c r="B821" s="90"/>
      <c r="C821" s="140"/>
      <c r="D821" s="141"/>
      <c r="E821" s="141"/>
      <c r="F821" s="142"/>
      <c r="G821" s="110"/>
      <c r="H821" s="143"/>
      <c r="I821" s="138"/>
    </row>
    <row r="822" spans="1:9">
      <c r="A822" s="139"/>
      <c r="B822" s="90"/>
      <c r="C822" s="140"/>
      <c r="D822" s="141"/>
      <c r="E822" s="141"/>
      <c r="F822" s="142"/>
      <c r="G822" s="110"/>
      <c r="H822" s="143"/>
      <c r="I822" s="138"/>
    </row>
    <row r="823" spans="1:9">
      <c r="A823" s="139"/>
      <c r="B823" s="90"/>
      <c r="C823" s="140"/>
      <c r="D823" s="141"/>
      <c r="E823" s="141"/>
      <c r="F823" s="142"/>
      <c r="G823" s="110"/>
      <c r="H823" s="143"/>
      <c r="I823" s="138"/>
    </row>
    <row r="824" spans="1:9">
      <c r="A824" s="139"/>
      <c r="B824" s="90"/>
      <c r="C824" s="140"/>
      <c r="D824" s="141"/>
      <c r="E824" s="141"/>
      <c r="F824" s="142"/>
      <c r="G824" s="110"/>
      <c r="H824" s="143"/>
      <c r="I824" s="138"/>
    </row>
    <row r="825" spans="1:9">
      <c r="A825" s="139"/>
      <c r="B825" s="90"/>
      <c r="C825" s="140"/>
      <c r="D825" s="141"/>
      <c r="E825" s="141"/>
      <c r="F825" s="142"/>
      <c r="G825" s="110"/>
      <c r="H825" s="143"/>
      <c r="I825" s="138"/>
    </row>
    <row r="826" spans="1:9">
      <c r="A826" s="139"/>
      <c r="B826" s="90"/>
      <c r="C826" s="140"/>
      <c r="D826" s="141"/>
      <c r="E826" s="141"/>
      <c r="F826" s="142"/>
      <c r="G826" s="110"/>
      <c r="H826" s="143"/>
      <c r="I826" s="138"/>
    </row>
    <row r="827" spans="1:9">
      <c r="A827" s="139"/>
      <c r="B827" s="90"/>
      <c r="C827" s="140"/>
      <c r="D827" s="141"/>
      <c r="E827" s="141"/>
      <c r="F827" s="142"/>
      <c r="G827" s="110"/>
      <c r="H827" s="143"/>
      <c r="I827" s="138"/>
    </row>
    <row r="828" spans="1:9">
      <c r="A828" s="139"/>
      <c r="B828" s="90"/>
      <c r="C828" s="140"/>
      <c r="D828" s="141"/>
      <c r="E828" s="141"/>
      <c r="F828" s="142"/>
      <c r="G828" s="110"/>
      <c r="H828" s="143"/>
      <c r="I828" s="138"/>
    </row>
    <row r="829" spans="1:9">
      <c r="A829" s="139"/>
      <c r="B829" s="90"/>
      <c r="C829" s="140"/>
      <c r="D829" s="141"/>
      <c r="E829" s="141"/>
      <c r="F829" s="142"/>
      <c r="G829" s="110"/>
      <c r="H829" s="143"/>
      <c r="I829" s="138"/>
    </row>
    <row r="830" spans="1:9">
      <c r="A830" s="139"/>
      <c r="B830" s="90"/>
      <c r="C830" s="140"/>
      <c r="D830" s="141"/>
      <c r="E830" s="141"/>
      <c r="F830" s="142"/>
      <c r="G830" s="110"/>
      <c r="H830" s="143"/>
      <c r="I830" s="138"/>
    </row>
    <row r="831" spans="1:9">
      <c r="A831" s="139"/>
      <c r="B831" s="90"/>
      <c r="C831" s="140"/>
      <c r="D831" s="141"/>
      <c r="E831" s="141"/>
      <c r="F831" s="142"/>
      <c r="G831" s="110"/>
      <c r="H831" s="143"/>
      <c r="I831" s="138"/>
    </row>
    <row r="832" spans="1:9">
      <c r="A832" s="139"/>
      <c r="B832" s="90"/>
      <c r="C832" s="140"/>
      <c r="D832" s="141"/>
      <c r="E832" s="141"/>
      <c r="F832" s="142"/>
      <c r="G832" s="110"/>
      <c r="H832" s="143"/>
      <c r="I832" s="138"/>
    </row>
    <row r="833" spans="1:9">
      <c r="A833" s="139"/>
      <c r="B833" s="90"/>
      <c r="C833" s="140"/>
      <c r="D833" s="141"/>
      <c r="E833" s="141"/>
      <c r="F833" s="142"/>
      <c r="G833" s="110"/>
      <c r="H833" s="143"/>
      <c r="I833" s="138"/>
    </row>
    <row r="834" spans="1:9">
      <c r="A834" s="139"/>
      <c r="B834" s="90"/>
      <c r="C834" s="140"/>
      <c r="D834" s="141"/>
      <c r="E834" s="141"/>
      <c r="F834" s="142"/>
      <c r="G834" s="110"/>
      <c r="H834" s="143"/>
      <c r="I834" s="138"/>
    </row>
    <row r="835" spans="1:9">
      <c r="A835" s="139"/>
      <c r="B835" s="90"/>
      <c r="C835" s="140"/>
      <c r="D835" s="141"/>
      <c r="E835" s="141"/>
      <c r="F835" s="142"/>
      <c r="G835" s="110"/>
      <c r="H835" s="143"/>
      <c r="I835" s="138"/>
    </row>
    <row r="836" spans="1:9">
      <c r="A836" s="139"/>
      <c r="B836" s="90"/>
      <c r="C836" s="140"/>
      <c r="D836" s="141"/>
      <c r="E836" s="141"/>
      <c r="F836" s="142"/>
      <c r="G836" s="110"/>
      <c r="H836" s="143"/>
      <c r="I836" s="138"/>
    </row>
    <row r="837" spans="1:9">
      <c r="A837" s="139"/>
      <c r="B837" s="90"/>
      <c r="C837" s="140"/>
      <c r="D837" s="141"/>
      <c r="E837" s="141"/>
      <c r="F837" s="142"/>
      <c r="G837" s="110"/>
      <c r="H837" s="143"/>
      <c r="I837" s="138"/>
    </row>
    <row r="838" spans="1:9">
      <c r="A838" s="139"/>
      <c r="B838" s="90"/>
      <c r="C838" s="140"/>
      <c r="D838" s="141"/>
      <c r="E838" s="141"/>
      <c r="F838" s="142"/>
      <c r="G838" s="110"/>
      <c r="H838" s="143"/>
      <c r="I838" s="138"/>
    </row>
    <row r="839" spans="1:9">
      <c r="A839" s="139"/>
      <c r="B839" s="90"/>
      <c r="C839" s="140"/>
      <c r="D839" s="141"/>
      <c r="E839" s="141"/>
      <c r="F839" s="142"/>
      <c r="G839" s="110"/>
      <c r="H839" s="143"/>
      <c r="I839" s="138"/>
    </row>
    <row r="840" spans="1:9">
      <c r="A840" s="139"/>
      <c r="B840" s="90"/>
      <c r="C840" s="140"/>
      <c r="D840" s="141"/>
      <c r="E840" s="141"/>
      <c r="F840" s="142"/>
      <c r="G840" s="110"/>
      <c r="H840" s="143"/>
      <c r="I840" s="138"/>
    </row>
    <row r="841" spans="1:9">
      <c r="A841" s="139"/>
      <c r="B841" s="90"/>
      <c r="C841" s="140"/>
      <c r="D841" s="141"/>
      <c r="E841" s="141"/>
      <c r="F841" s="142"/>
      <c r="G841" s="110"/>
      <c r="H841" s="143"/>
      <c r="I841" s="138"/>
    </row>
    <row r="842" spans="1:9">
      <c r="A842" s="139"/>
      <c r="B842" s="90"/>
      <c r="C842" s="140"/>
      <c r="D842" s="141"/>
      <c r="E842" s="141"/>
      <c r="F842" s="142"/>
      <c r="G842" s="110"/>
      <c r="H842" s="143"/>
      <c r="I842" s="138"/>
    </row>
    <row r="843" spans="1:9">
      <c r="A843" s="139"/>
      <c r="B843" s="90"/>
      <c r="C843" s="140"/>
      <c r="D843" s="141"/>
      <c r="E843" s="141"/>
      <c r="F843" s="142"/>
      <c r="G843" s="110"/>
      <c r="H843" s="143"/>
      <c r="I843" s="138"/>
    </row>
    <row r="844" spans="1:9">
      <c r="A844" s="139"/>
      <c r="B844" s="90"/>
      <c r="C844" s="140"/>
      <c r="D844" s="141"/>
      <c r="E844" s="141"/>
      <c r="F844" s="142"/>
      <c r="G844" s="110"/>
      <c r="H844" s="143"/>
      <c r="I844" s="138"/>
    </row>
    <row r="845" spans="1:9">
      <c r="A845" s="139"/>
      <c r="B845" s="90"/>
      <c r="C845" s="140"/>
      <c r="D845" s="141"/>
      <c r="E845" s="141"/>
      <c r="F845" s="142"/>
      <c r="G845" s="110"/>
      <c r="H845" s="143"/>
      <c r="I845" s="138"/>
    </row>
    <row r="846" spans="1:9">
      <c r="A846" s="139"/>
      <c r="B846" s="90"/>
      <c r="C846" s="140"/>
      <c r="D846" s="141"/>
      <c r="E846" s="141"/>
      <c r="F846" s="142"/>
      <c r="G846" s="110"/>
      <c r="H846" s="143"/>
      <c r="I846" s="138"/>
    </row>
    <row r="847" spans="1:9">
      <c r="A847" s="139"/>
      <c r="B847" s="90"/>
      <c r="C847" s="140"/>
      <c r="D847" s="141"/>
      <c r="E847" s="141"/>
      <c r="F847" s="142"/>
      <c r="G847" s="110"/>
      <c r="H847" s="143"/>
      <c r="I847" s="138"/>
    </row>
    <row r="848" spans="1:9">
      <c r="A848" s="144"/>
      <c r="B848" s="93"/>
      <c r="C848" s="145"/>
      <c r="D848" s="146"/>
      <c r="E848" s="146"/>
      <c r="F848" s="147"/>
      <c r="G848" s="149"/>
      <c r="H848" s="148"/>
      <c r="I848" s="138"/>
    </row>
    <row r="849" spans="1:9">
      <c r="A849" s="139"/>
      <c r="B849" s="90"/>
      <c r="C849" s="140"/>
      <c r="D849" s="141"/>
      <c r="E849" s="142"/>
      <c r="F849" s="142"/>
      <c r="G849" s="110"/>
      <c r="H849" s="143"/>
      <c r="I849" s="138"/>
    </row>
    <row r="850" spans="1:9">
      <c r="A850" s="139"/>
      <c r="B850" s="90"/>
      <c r="C850" s="140"/>
      <c r="D850" s="141"/>
      <c r="E850" s="141"/>
      <c r="F850" s="142"/>
      <c r="G850" s="110"/>
      <c r="H850" s="143"/>
      <c r="I850" s="138"/>
    </row>
    <row r="851" spans="1:9">
      <c r="A851" s="139"/>
      <c r="B851" s="90"/>
      <c r="C851" s="140"/>
      <c r="D851" s="141"/>
      <c r="E851" s="141"/>
      <c r="F851" s="142"/>
      <c r="G851" s="110"/>
      <c r="H851" s="143"/>
      <c r="I851" s="138"/>
    </row>
    <row r="852" spans="1:9">
      <c r="A852" s="139"/>
      <c r="B852" s="90"/>
      <c r="C852" s="140"/>
      <c r="D852" s="141"/>
      <c r="E852" s="141"/>
      <c r="F852" s="142"/>
      <c r="G852" s="110"/>
      <c r="H852" s="143"/>
      <c r="I852" s="138"/>
    </row>
    <row r="853" spans="1:9">
      <c r="A853" s="139"/>
      <c r="B853" s="90"/>
      <c r="C853" s="140"/>
      <c r="D853" s="141"/>
      <c r="E853" s="141"/>
      <c r="F853" s="142"/>
      <c r="G853" s="110"/>
      <c r="H853" s="143"/>
      <c r="I853" s="138"/>
    </row>
    <row r="854" spans="1:9">
      <c r="A854" s="139"/>
      <c r="B854" s="90"/>
      <c r="C854" s="140"/>
      <c r="D854" s="141"/>
      <c r="E854" s="141"/>
      <c r="F854" s="142"/>
      <c r="G854" s="110"/>
      <c r="H854" s="143"/>
      <c r="I854" s="138"/>
    </row>
    <row r="855" spans="1:9">
      <c r="A855" s="139"/>
      <c r="B855" s="90"/>
      <c r="C855" s="140"/>
      <c r="D855" s="141"/>
      <c r="E855" s="141"/>
      <c r="F855" s="142"/>
      <c r="G855" s="110"/>
      <c r="H855" s="143"/>
      <c r="I855" s="138"/>
    </row>
    <row r="856" spans="1:9">
      <c r="A856" s="139"/>
      <c r="B856" s="90"/>
      <c r="C856" s="140"/>
      <c r="D856" s="141"/>
      <c r="E856" s="141"/>
      <c r="F856" s="142"/>
      <c r="G856" s="110"/>
      <c r="H856" s="143"/>
      <c r="I856" s="138"/>
    </row>
    <row r="857" spans="1:9">
      <c r="A857" s="139"/>
      <c r="B857" s="90"/>
      <c r="C857" s="140"/>
      <c r="D857" s="141"/>
      <c r="E857" s="141"/>
      <c r="F857" s="142"/>
      <c r="G857" s="110"/>
      <c r="H857" s="143"/>
      <c r="I857" s="138"/>
    </row>
    <row r="858" spans="1:9">
      <c r="A858" s="139"/>
      <c r="B858" s="90"/>
      <c r="C858" s="140"/>
      <c r="D858" s="141"/>
      <c r="E858" s="141"/>
      <c r="F858" s="142"/>
      <c r="G858" s="110"/>
      <c r="H858" s="143"/>
      <c r="I858" s="138"/>
    </row>
    <row r="859" spans="1:9">
      <c r="A859" s="139"/>
      <c r="B859" s="90"/>
      <c r="C859" s="140"/>
      <c r="D859" s="141"/>
      <c r="E859" s="141"/>
      <c r="F859" s="142"/>
      <c r="G859" s="110"/>
      <c r="H859" s="143"/>
      <c r="I859" s="138"/>
    </row>
    <row r="860" spans="1:9">
      <c r="A860" s="139"/>
      <c r="B860" s="90"/>
      <c r="C860" s="140"/>
      <c r="D860" s="141"/>
      <c r="E860" s="141"/>
      <c r="F860" s="142"/>
      <c r="G860" s="110"/>
      <c r="H860" s="143"/>
      <c r="I860" s="138"/>
    </row>
    <row r="861" spans="1:9">
      <c r="A861" s="139"/>
      <c r="B861" s="90"/>
      <c r="C861" s="140"/>
      <c r="D861" s="141"/>
      <c r="E861" s="141"/>
      <c r="F861" s="142"/>
      <c r="G861" s="110"/>
      <c r="H861" s="143"/>
      <c r="I861" s="138"/>
    </row>
    <row r="862" spans="1:9">
      <c r="A862" s="139"/>
      <c r="B862" s="90"/>
      <c r="C862" s="140"/>
      <c r="D862" s="141"/>
      <c r="E862" s="141"/>
      <c r="F862" s="142"/>
      <c r="G862" s="110"/>
      <c r="H862" s="143"/>
      <c r="I862" s="138"/>
    </row>
    <row r="863" spans="1:9">
      <c r="A863" s="139"/>
      <c r="B863" s="90"/>
      <c r="C863" s="140"/>
      <c r="D863" s="141"/>
      <c r="E863" s="141"/>
      <c r="F863" s="142"/>
      <c r="G863" s="110"/>
      <c r="H863" s="143"/>
      <c r="I863" s="138"/>
    </row>
    <row r="864" spans="1:9">
      <c r="A864" s="139"/>
      <c r="B864" s="90"/>
      <c r="C864" s="140"/>
      <c r="D864" s="141"/>
      <c r="E864" s="141"/>
      <c r="F864" s="142"/>
      <c r="G864" s="110"/>
      <c r="H864" s="143"/>
      <c r="I864" s="138"/>
    </row>
    <row r="865" spans="1:9">
      <c r="A865" s="139"/>
      <c r="B865" s="90"/>
      <c r="C865" s="140"/>
      <c r="D865" s="141"/>
      <c r="E865" s="141"/>
      <c r="F865" s="142"/>
      <c r="G865" s="110"/>
      <c r="H865" s="143"/>
      <c r="I865" s="138"/>
    </row>
    <row r="866" spans="1:9">
      <c r="A866" s="139"/>
      <c r="B866" s="90"/>
      <c r="C866" s="140"/>
      <c r="D866" s="141"/>
      <c r="E866" s="141"/>
      <c r="F866" s="142"/>
      <c r="G866" s="110"/>
      <c r="H866" s="143"/>
      <c r="I866" s="138"/>
    </row>
    <row r="867" spans="1:9">
      <c r="A867" s="139"/>
      <c r="B867" s="90"/>
      <c r="C867" s="140"/>
      <c r="D867" s="141"/>
      <c r="E867" s="141"/>
      <c r="F867" s="142"/>
      <c r="G867" s="110"/>
      <c r="H867" s="143"/>
      <c r="I867" s="138"/>
    </row>
    <row r="868" spans="1:9">
      <c r="A868" s="139"/>
      <c r="B868" s="90"/>
      <c r="C868" s="140"/>
      <c r="D868" s="141"/>
      <c r="E868" s="141"/>
      <c r="F868" s="142"/>
      <c r="G868" s="110"/>
      <c r="H868" s="143"/>
      <c r="I868" s="138"/>
    </row>
    <row r="869" spans="1:9">
      <c r="A869" s="139"/>
      <c r="B869" s="90"/>
      <c r="C869" s="140"/>
      <c r="D869" s="141"/>
      <c r="E869" s="141"/>
      <c r="F869" s="142"/>
      <c r="G869" s="110"/>
      <c r="H869" s="143"/>
      <c r="I869" s="138"/>
    </row>
    <row r="870" spans="1:9">
      <c r="A870" s="139"/>
      <c r="B870" s="90"/>
      <c r="C870" s="140"/>
      <c r="D870" s="141"/>
      <c r="E870" s="141"/>
      <c r="F870" s="142"/>
      <c r="G870" s="110"/>
      <c r="H870" s="143"/>
      <c r="I870" s="138"/>
    </row>
    <row r="871" spans="1:9">
      <c r="A871" s="144"/>
      <c r="B871" s="93"/>
      <c r="C871" s="145"/>
      <c r="D871" s="146"/>
      <c r="E871" s="146"/>
      <c r="F871" s="147"/>
      <c r="G871" s="149"/>
      <c r="H871" s="148"/>
      <c r="I871" s="138"/>
    </row>
    <row r="872" spans="1:9">
      <c r="A872" s="139"/>
      <c r="B872" s="90"/>
      <c r="C872" s="140"/>
      <c r="D872" s="141"/>
      <c r="E872" s="142"/>
      <c r="F872" s="142"/>
      <c r="G872" s="110"/>
      <c r="H872" s="143"/>
      <c r="I872" s="138"/>
    </row>
    <row r="873" spans="1:9">
      <c r="A873" s="139"/>
      <c r="B873" s="90"/>
      <c r="C873" s="140"/>
      <c r="D873" s="141"/>
      <c r="E873" s="141"/>
      <c r="F873" s="142"/>
      <c r="G873" s="110"/>
      <c r="H873" s="143"/>
      <c r="I873" s="138"/>
    </row>
    <row r="874" spans="1:9">
      <c r="A874" s="139"/>
      <c r="B874" s="90"/>
      <c r="C874" s="140"/>
      <c r="D874" s="141"/>
      <c r="E874" s="141"/>
      <c r="F874" s="142"/>
      <c r="G874" s="110"/>
      <c r="H874" s="143"/>
      <c r="I874" s="138"/>
    </row>
    <row r="875" spans="1:9">
      <c r="A875" s="139"/>
      <c r="B875" s="90"/>
      <c r="C875" s="140"/>
      <c r="D875" s="141"/>
      <c r="E875" s="141"/>
      <c r="F875" s="142"/>
      <c r="G875" s="110"/>
      <c r="H875" s="143"/>
      <c r="I875" s="138"/>
    </row>
    <row r="876" spans="1:9">
      <c r="A876" s="139"/>
      <c r="B876" s="90"/>
      <c r="C876" s="140"/>
      <c r="D876" s="141"/>
      <c r="E876" s="141"/>
      <c r="F876" s="142"/>
      <c r="G876" s="110"/>
      <c r="H876" s="143"/>
      <c r="I876" s="138"/>
    </row>
    <row r="877" spans="1:9">
      <c r="A877" s="139"/>
      <c r="B877" s="90"/>
      <c r="C877" s="140"/>
      <c r="D877" s="141"/>
      <c r="E877" s="141"/>
      <c r="F877" s="142"/>
      <c r="G877" s="110"/>
      <c r="H877" s="143"/>
      <c r="I877" s="138"/>
    </row>
    <row r="878" spans="1:9">
      <c r="A878" s="139"/>
      <c r="B878" s="90"/>
      <c r="C878" s="140"/>
      <c r="D878" s="141"/>
      <c r="E878" s="141"/>
      <c r="F878" s="142"/>
      <c r="G878" s="110"/>
      <c r="H878" s="143"/>
      <c r="I878" s="138"/>
    </row>
    <row r="879" spans="1:9">
      <c r="A879" s="139"/>
      <c r="B879" s="90"/>
      <c r="C879" s="140"/>
      <c r="D879" s="141"/>
      <c r="E879" s="141"/>
      <c r="F879" s="142"/>
      <c r="G879" s="110"/>
      <c r="H879" s="143"/>
      <c r="I879" s="138"/>
    </row>
    <row r="880" spans="1:9">
      <c r="A880" s="139"/>
      <c r="B880" s="90"/>
      <c r="C880" s="140"/>
      <c r="D880" s="141"/>
      <c r="E880" s="141"/>
      <c r="F880" s="142"/>
      <c r="G880" s="110"/>
      <c r="H880" s="143"/>
      <c r="I880" s="138"/>
    </row>
    <row r="881" spans="1:9">
      <c r="A881" s="139"/>
      <c r="B881" s="90"/>
      <c r="C881" s="140"/>
      <c r="D881" s="141"/>
      <c r="E881" s="141"/>
      <c r="F881" s="142"/>
      <c r="G881" s="110"/>
      <c r="H881" s="143"/>
      <c r="I881" s="138"/>
    </row>
    <row r="882" spans="1:9">
      <c r="A882" s="139"/>
      <c r="B882" s="90"/>
      <c r="C882" s="140"/>
      <c r="D882" s="141"/>
      <c r="E882" s="141"/>
      <c r="F882" s="142"/>
      <c r="G882" s="110"/>
      <c r="H882" s="143"/>
      <c r="I882" s="138"/>
    </row>
    <row r="883" spans="1:9">
      <c r="A883" s="139"/>
      <c r="B883" s="90"/>
      <c r="C883" s="140"/>
      <c r="D883" s="141"/>
      <c r="E883" s="141"/>
      <c r="F883" s="142"/>
      <c r="G883" s="110"/>
      <c r="H883" s="143"/>
      <c r="I883" s="138"/>
    </row>
    <row r="884" spans="1:9">
      <c r="A884" s="139"/>
      <c r="B884" s="90"/>
      <c r="C884" s="140"/>
      <c r="D884" s="141"/>
      <c r="E884" s="141"/>
      <c r="F884" s="142"/>
      <c r="G884" s="110"/>
      <c r="H884" s="143"/>
      <c r="I884" s="138"/>
    </row>
    <row r="885" spans="1:9">
      <c r="A885" s="139"/>
      <c r="B885" s="90"/>
      <c r="C885" s="140"/>
      <c r="D885" s="141"/>
      <c r="E885" s="141"/>
      <c r="F885" s="142"/>
      <c r="G885" s="110"/>
      <c r="H885" s="143"/>
      <c r="I885" s="138"/>
    </row>
    <row r="886" spans="1:9">
      <c r="A886" s="139"/>
      <c r="B886" s="90"/>
      <c r="C886" s="140"/>
      <c r="D886" s="141"/>
      <c r="E886" s="141"/>
      <c r="F886" s="142"/>
      <c r="G886" s="110"/>
      <c r="H886" s="143"/>
      <c r="I886" s="138"/>
    </row>
    <row r="887" spans="1:9">
      <c r="A887" s="139"/>
      <c r="B887" s="90"/>
      <c r="C887" s="140"/>
      <c r="D887" s="141"/>
      <c r="E887" s="141"/>
      <c r="F887" s="142"/>
      <c r="G887" s="110"/>
      <c r="H887" s="143"/>
      <c r="I887" s="138"/>
    </row>
    <row r="888" spans="1:9">
      <c r="A888" s="139"/>
      <c r="B888" s="90"/>
      <c r="C888" s="140"/>
      <c r="D888" s="141"/>
      <c r="E888" s="141"/>
      <c r="F888" s="142"/>
      <c r="G888" s="110"/>
      <c r="H888" s="143"/>
      <c r="I888" s="138"/>
    </row>
    <row r="889" spans="1:9">
      <c r="A889" s="139"/>
      <c r="B889" s="90"/>
      <c r="C889" s="140"/>
      <c r="D889" s="141"/>
      <c r="E889" s="141"/>
      <c r="F889" s="142"/>
      <c r="G889" s="110"/>
      <c r="H889" s="143"/>
      <c r="I889" s="138"/>
    </row>
    <row r="890" spans="1:9">
      <c r="A890" s="139"/>
      <c r="B890" s="90"/>
      <c r="C890" s="140"/>
      <c r="D890" s="141"/>
      <c r="E890" s="141"/>
      <c r="F890" s="142"/>
      <c r="G890" s="110"/>
      <c r="H890" s="143"/>
      <c r="I890" s="138"/>
    </row>
    <row r="891" spans="1:9">
      <c r="A891" s="139"/>
      <c r="B891" s="90"/>
      <c r="C891" s="140"/>
      <c r="D891" s="141"/>
      <c r="E891" s="141"/>
      <c r="F891" s="142"/>
      <c r="G891" s="110"/>
      <c r="H891" s="143"/>
      <c r="I891" s="138"/>
    </row>
    <row r="892" spans="1:9">
      <c r="A892" s="139"/>
      <c r="B892" s="90"/>
      <c r="C892" s="140"/>
      <c r="D892" s="141"/>
      <c r="E892" s="141"/>
      <c r="F892" s="142"/>
      <c r="G892" s="110"/>
      <c r="H892" s="143"/>
      <c r="I892" s="138"/>
    </row>
    <row r="893" spans="1:9">
      <c r="A893" s="144"/>
      <c r="B893" s="93"/>
      <c r="C893" s="145"/>
      <c r="D893" s="146"/>
      <c r="E893" s="146"/>
      <c r="F893" s="147"/>
      <c r="G893" s="149"/>
      <c r="H893" s="148"/>
      <c r="I893" s="138"/>
    </row>
    <row r="894" spans="1:9">
      <c r="A894" s="139"/>
      <c r="B894" s="90"/>
      <c r="C894" s="140"/>
      <c r="D894" s="141"/>
      <c r="E894" s="142"/>
      <c r="F894" s="142"/>
      <c r="G894" s="110"/>
      <c r="H894" s="143"/>
      <c r="I894" s="138"/>
    </row>
    <row r="895" spans="1:9">
      <c r="A895" s="139"/>
      <c r="B895" s="90"/>
      <c r="C895" s="140"/>
      <c r="D895" s="141"/>
      <c r="E895" s="141"/>
      <c r="F895" s="142"/>
      <c r="G895" s="110"/>
      <c r="H895" s="143"/>
      <c r="I895" s="138"/>
    </row>
    <row r="896" spans="1:9">
      <c r="A896" s="139"/>
      <c r="B896" s="90"/>
      <c r="C896" s="140"/>
      <c r="D896" s="141"/>
      <c r="E896" s="141"/>
      <c r="F896" s="142"/>
      <c r="G896" s="110"/>
      <c r="H896" s="143"/>
      <c r="I896" s="138"/>
    </row>
    <row r="897" spans="1:9">
      <c r="A897" s="139"/>
      <c r="B897" s="90"/>
      <c r="C897" s="140"/>
      <c r="D897" s="141"/>
      <c r="E897" s="141"/>
      <c r="F897" s="142"/>
      <c r="G897" s="110"/>
      <c r="H897" s="143"/>
      <c r="I897" s="138"/>
    </row>
    <row r="898" spans="1:9">
      <c r="A898" s="139"/>
      <c r="B898" s="90"/>
      <c r="C898" s="140"/>
      <c r="D898" s="141"/>
      <c r="E898" s="141"/>
      <c r="F898" s="142"/>
      <c r="G898" s="110"/>
      <c r="H898" s="143"/>
      <c r="I898" s="138"/>
    </row>
    <row r="899" spans="1:9">
      <c r="A899" s="139"/>
      <c r="B899" s="90"/>
      <c r="C899" s="140"/>
      <c r="D899" s="141"/>
      <c r="E899" s="141"/>
      <c r="F899" s="142"/>
      <c r="G899" s="110"/>
      <c r="H899" s="143"/>
      <c r="I899" s="138"/>
    </row>
    <row r="900" spans="1:9">
      <c r="A900" s="139"/>
      <c r="B900" s="90"/>
      <c r="C900" s="140"/>
      <c r="D900" s="141"/>
      <c r="E900" s="141"/>
      <c r="F900" s="142"/>
      <c r="G900" s="110"/>
      <c r="H900" s="143"/>
      <c r="I900" s="138"/>
    </row>
    <row r="901" spans="1:9">
      <c r="A901" s="139"/>
      <c r="B901" s="90"/>
      <c r="C901" s="140"/>
      <c r="D901" s="141"/>
      <c r="E901" s="141"/>
      <c r="F901" s="142"/>
      <c r="G901" s="110"/>
      <c r="H901" s="143"/>
      <c r="I901" s="138"/>
    </row>
    <row r="902" spans="1:9">
      <c r="A902" s="139"/>
      <c r="B902" s="90"/>
      <c r="C902" s="140"/>
      <c r="D902" s="141"/>
      <c r="E902" s="141"/>
      <c r="F902" s="142"/>
      <c r="G902" s="110"/>
      <c r="H902" s="143"/>
      <c r="I902" s="138"/>
    </row>
    <row r="903" spans="1:9">
      <c r="A903" s="139"/>
      <c r="B903" s="90"/>
      <c r="C903" s="140"/>
      <c r="D903" s="141"/>
      <c r="E903" s="141"/>
      <c r="F903" s="142"/>
      <c r="G903" s="110"/>
      <c r="H903" s="143"/>
      <c r="I903" s="138"/>
    </row>
    <row r="904" spans="1:9">
      <c r="A904" s="139"/>
      <c r="B904" s="90"/>
      <c r="C904" s="140"/>
      <c r="D904" s="141"/>
      <c r="E904" s="141"/>
      <c r="F904" s="142"/>
      <c r="G904" s="110"/>
      <c r="H904" s="143"/>
      <c r="I904" s="138"/>
    </row>
    <row r="905" spans="1:9">
      <c r="A905" s="139"/>
      <c r="B905" s="90"/>
      <c r="C905" s="140"/>
      <c r="D905" s="141"/>
      <c r="E905" s="141"/>
      <c r="F905" s="142"/>
      <c r="G905" s="110"/>
      <c r="H905" s="143"/>
      <c r="I905" s="138"/>
    </row>
    <row r="906" spans="1:9">
      <c r="A906" s="139"/>
      <c r="B906" s="90"/>
      <c r="C906" s="140"/>
      <c r="D906" s="141"/>
      <c r="E906" s="141"/>
      <c r="F906" s="142"/>
      <c r="G906" s="110"/>
      <c r="H906" s="143"/>
      <c r="I906" s="138"/>
    </row>
    <row r="907" spans="1:9">
      <c r="A907" s="139"/>
      <c r="B907" s="90"/>
      <c r="C907" s="140"/>
      <c r="D907" s="141"/>
      <c r="E907" s="141"/>
      <c r="F907" s="142"/>
      <c r="G907" s="110"/>
      <c r="H907" s="143"/>
      <c r="I907" s="138"/>
    </row>
    <row r="908" spans="1:9">
      <c r="A908" s="139"/>
      <c r="B908" s="90"/>
      <c r="C908" s="140"/>
      <c r="D908" s="141"/>
      <c r="E908" s="141"/>
      <c r="F908" s="142"/>
      <c r="G908" s="110"/>
      <c r="H908" s="143"/>
      <c r="I908" s="138"/>
    </row>
    <row r="909" spans="1:9">
      <c r="A909" s="139"/>
      <c r="B909" s="90"/>
      <c r="C909" s="140"/>
      <c r="D909" s="141"/>
      <c r="E909" s="141"/>
      <c r="F909" s="142"/>
      <c r="G909" s="110"/>
      <c r="H909" s="143"/>
      <c r="I909" s="138"/>
    </row>
    <row r="910" spans="1:9">
      <c r="A910" s="139"/>
      <c r="B910" s="90"/>
      <c r="C910" s="140"/>
      <c r="D910" s="141"/>
      <c r="E910" s="141"/>
      <c r="F910" s="142"/>
      <c r="G910" s="110"/>
      <c r="H910" s="143"/>
      <c r="I910" s="138"/>
    </row>
    <row r="911" spans="1:9">
      <c r="A911" s="139"/>
      <c r="B911" s="90"/>
      <c r="C911" s="140"/>
      <c r="D911" s="141"/>
      <c r="E911" s="141"/>
      <c r="F911" s="142"/>
      <c r="G911" s="110"/>
      <c r="H911" s="143"/>
      <c r="I911" s="138"/>
    </row>
    <row r="912" spans="1:9">
      <c r="A912" s="139"/>
      <c r="B912" s="90"/>
      <c r="C912" s="140"/>
      <c r="D912" s="141"/>
      <c r="E912" s="141"/>
      <c r="F912" s="142"/>
      <c r="G912" s="110"/>
      <c r="H912" s="143"/>
      <c r="I912" s="138"/>
    </row>
    <row r="913" spans="1:9">
      <c r="A913" s="139"/>
      <c r="B913" s="90"/>
      <c r="C913" s="140"/>
      <c r="D913" s="141"/>
      <c r="E913" s="141"/>
      <c r="F913" s="142"/>
      <c r="G913" s="110"/>
      <c r="H913" s="143"/>
      <c r="I913" s="138"/>
    </row>
    <row r="914" spans="1:9">
      <c r="A914" s="139"/>
      <c r="B914" s="90"/>
      <c r="C914" s="140"/>
      <c r="D914" s="141"/>
      <c r="E914" s="141"/>
      <c r="F914" s="142"/>
      <c r="G914" s="110"/>
      <c r="H914" s="143"/>
      <c r="I914" s="138"/>
    </row>
    <row r="915" spans="1:9">
      <c r="A915" s="139"/>
      <c r="B915" s="90"/>
      <c r="C915" s="140"/>
      <c r="D915" s="141"/>
      <c r="E915" s="141"/>
      <c r="F915" s="142"/>
      <c r="G915" s="110"/>
      <c r="H915" s="143"/>
      <c r="I915" s="138"/>
    </row>
    <row r="916" spans="1:9">
      <c r="A916" s="139"/>
      <c r="B916" s="90"/>
      <c r="C916" s="140"/>
      <c r="D916" s="141"/>
      <c r="E916" s="141"/>
      <c r="F916" s="142"/>
      <c r="G916" s="110"/>
      <c r="H916" s="143"/>
      <c r="I916" s="138"/>
    </row>
    <row r="917" spans="1:9">
      <c r="A917" s="139"/>
      <c r="B917" s="90"/>
      <c r="C917" s="140"/>
      <c r="D917" s="141"/>
      <c r="E917" s="141"/>
      <c r="F917" s="142"/>
      <c r="G917" s="110"/>
      <c r="H917" s="143"/>
      <c r="I917" s="138"/>
    </row>
    <row r="918" spans="1:9">
      <c r="A918" s="139"/>
      <c r="B918" s="90"/>
      <c r="C918" s="140"/>
      <c r="D918" s="141"/>
      <c r="E918" s="141"/>
      <c r="F918" s="142"/>
      <c r="G918" s="110"/>
      <c r="H918" s="143"/>
      <c r="I918" s="138"/>
    </row>
    <row r="919" spans="1:9">
      <c r="A919" s="139"/>
      <c r="B919" s="90"/>
      <c r="C919" s="140"/>
      <c r="D919" s="141"/>
      <c r="E919" s="141"/>
      <c r="F919" s="142"/>
      <c r="G919" s="110"/>
      <c r="H919" s="143"/>
      <c r="I919" s="138"/>
    </row>
    <row r="920" spans="1:9">
      <c r="A920" s="139"/>
      <c r="B920" s="90"/>
      <c r="C920" s="140"/>
      <c r="D920" s="141"/>
      <c r="E920" s="141"/>
      <c r="F920" s="142"/>
      <c r="G920" s="110"/>
      <c r="H920" s="143"/>
      <c r="I920" s="138"/>
    </row>
    <row r="921" spans="1:9">
      <c r="A921" s="139"/>
      <c r="B921" s="90"/>
      <c r="C921" s="140"/>
      <c r="D921" s="141"/>
      <c r="E921" s="141"/>
      <c r="F921" s="142"/>
      <c r="G921" s="110"/>
      <c r="H921" s="143"/>
      <c r="I921" s="138"/>
    </row>
    <row r="922" spans="1:9">
      <c r="A922" s="139"/>
      <c r="B922" s="90"/>
      <c r="C922" s="140"/>
      <c r="D922" s="141"/>
      <c r="E922" s="141"/>
      <c r="F922" s="142"/>
      <c r="G922" s="110"/>
      <c r="H922" s="143"/>
      <c r="I922" s="138"/>
    </row>
    <row r="923" spans="1:9">
      <c r="A923" s="139"/>
      <c r="B923" s="90"/>
      <c r="C923" s="140"/>
      <c r="D923" s="141"/>
      <c r="E923" s="141"/>
      <c r="F923" s="142"/>
      <c r="G923" s="110"/>
      <c r="H923" s="143"/>
      <c r="I923" s="138"/>
    </row>
    <row r="924" spans="1:9">
      <c r="A924" s="139"/>
      <c r="B924" s="90"/>
      <c r="C924" s="140"/>
      <c r="D924" s="141"/>
      <c r="E924" s="141"/>
      <c r="F924" s="142"/>
      <c r="G924" s="110"/>
      <c r="H924" s="143"/>
      <c r="I924" s="138"/>
    </row>
    <row r="925" spans="1:9">
      <c r="A925" s="139"/>
      <c r="B925" s="90"/>
      <c r="C925" s="140"/>
      <c r="D925" s="141"/>
      <c r="E925" s="141"/>
      <c r="F925" s="142"/>
      <c r="G925" s="110"/>
      <c r="H925" s="143"/>
      <c r="I925" s="138"/>
    </row>
    <row r="926" spans="1:9">
      <c r="A926" s="139"/>
      <c r="B926" s="90"/>
      <c r="C926" s="140"/>
      <c r="D926" s="141"/>
      <c r="E926" s="141"/>
      <c r="F926" s="142"/>
      <c r="G926" s="110"/>
      <c r="H926" s="143"/>
      <c r="I926" s="138"/>
    </row>
    <row r="927" spans="1:9">
      <c r="A927" s="139"/>
      <c r="B927" s="90"/>
      <c r="C927" s="140"/>
      <c r="D927" s="141"/>
      <c r="E927" s="141"/>
      <c r="F927" s="142"/>
      <c r="G927" s="110"/>
      <c r="H927" s="143"/>
      <c r="I927" s="138"/>
    </row>
    <row r="928" spans="1:9">
      <c r="A928" s="139"/>
      <c r="B928" s="90"/>
      <c r="C928" s="140"/>
      <c r="D928" s="141"/>
      <c r="E928" s="141"/>
      <c r="F928" s="142"/>
      <c r="G928" s="110"/>
      <c r="H928" s="143"/>
      <c r="I928" s="138"/>
    </row>
    <row r="929" spans="1:9">
      <c r="A929" s="139"/>
      <c r="B929" s="90"/>
      <c r="C929" s="140"/>
      <c r="D929" s="141"/>
      <c r="E929" s="141"/>
      <c r="F929" s="142"/>
      <c r="G929" s="110"/>
      <c r="H929" s="143"/>
      <c r="I929" s="138"/>
    </row>
    <row r="930" spans="1:9">
      <c r="A930" s="139"/>
      <c r="B930" s="90"/>
      <c r="C930" s="140"/>
      <c r="D930" s="141"/>
      <c r="E930" s="141"/>
      <c r="F930" s="142"/>
      <c r="G930" s="110"/>
      <c r="H930" s="143"/>
      <c r="I930" s="138"/>
    </row>
    <row r="931" spans="1:9">
      <c r="A931" s="139"/>
      <c r="B931" s="90"/>
      <c r="C931" s="140"/>
      <c r="D931" s="141"/>
      <c r="E931" s="141"/>
      <c r="F931" s="142"/>
      <c r="G931" s="110"/>
      <c r="H931" s="143"/>
      <c r="I931" s="138"/>
    </row>
    <row r="932" spans="1:9">
      <c r="A932" s="144"/>
      <c r="B932" s="93"/>
      <c r="C932" s="145"/>
      <c r="D932" s="146"/>
      <c r="E932" s="146"/>
      <c r="F932" s="147"/>
      <c r="G932" s="149"/>
      <c r="H932" s="148"/>
      <c r="I932" s="138"/>
    </row>
    <row r="933" spans="1:9">
      <c r="A933" s="139"/>
      <c r="B933" s="90"/>
      <c r="C933" s="140"/>
      <c r="D933" s="141"/>
      <c r="E933" s="142"/>
      <c r="F933" s="142"/>
      <c r="G933" s="110"/>
      <c r="H933" s="143"/>
      <c r="I933" s="138"/>
    </row>
    <row r="934" spans="1:9">
      <c r="A934" s="139"/>
      <c r="B934" s="90"/>
      <c r="C934" s="140"/>
      <c r="D934" s="141"/>
      <c r="E934" s="141"/>
      <c r="F934" s="142"/>
      <c r="G934" s="110"/>
      <c r="H934" s="143"/>
      <c r="I934" s="138"/>
    </row>
    <row r="935" spans="1:9">
      <c r="A935" s="139"/>
      <c r="B935" s="90"/>
      <c r="C935" s="140"/>
      <c r="D935" s="141"/>
      <c r="E935" s="141"/>
      <c r="F935" s="142"/>
      <c r="G935" s="110"/>
      <c r="H935" s="143"/>
      <c r="I935" s="138"/>
    </row>
    <row r="936" spans="1:9">
      <c r="A936" s="139"/>
      <c r="B936" s="90"/>
      <c r="C936" s="140"/>
      <c r="D936" s="141"/>
      <c r="E936" s="141"/>
      <c r="F936" s="142"/>
      <c r="G936" s="110"/>
      <c r="H936" s="143"/>
      <c r="I936" s="138"/>
    </row>
    <row r="937" spans="1:9">
      <c r="A937" s="139"/>
      <c r="B937" s="90"/>
      <c r="C937" s="140"/>
      <c r="D937" s="141"/>
      <c r="E937" s="141"/>
      <c r="F937" s="142"/>
      <c r="G937" s="110"/>
      <c r="H937" s="143"/>
      <c r="I937" s="138"/>
    </row>
    <row r="938" spans="1:9">
      <c r="A938" s="139"/>
      <c r="B938" s="90"/>
      <c r="C938" s="140"/>
      <c r="D938" s="141"/>
      <c r="E938" s="141"/>
      <c r="F938" s="142"/>
      <c r="G938" s="110"/>
      <c r="H938" s="143"/>
      <c r="I938" s="138"/>
    </row>
    <row r="939" spans="1:9">
      <c r="A939" s="139"/>
      <c r="B939" s="90"/>
      <c r="C939" s="140"/>
      <c r="D939" s="141"/>
      <c r="E939" s="141"/>
      <c r="F939" s="142"/>
      <c r="G939" s="110"/>
      <c r="H939" s="143"/>
      <c r="I939" s="138"/>
    </row>
    <row r="940" spans="1:9">
      <c r="A940" s="139"/>
      <c r="B940" s="90"/>
      <c r="C940" s="140"/>
      <c r="D940" s="141"/>
      <c r="E940" s="141"/>
      <c r="F940" s="142"/>
      <c r="G940" s="110"/>
      <c r="H940" s="143"/>
      <c r="I940" s="138"/>
    </row>
    <row r="941" spans="1:9">
      <c r="A941" s="139"/>
      <c r="B941" s="90"/>
      <c r="C941" s="140"/>
      <c r="D941" s="141"/>
      <c r="E941" s="141"/>
      <c r="F941" s="142"/>
      <c r="G941" s="110"/>
      <c r="H941" s="143"/>
      <c r="I941" s="138"/>
    </row>
    <row r="942" spans="1:9">
      <c r="A942" s="139"/>
      <c r="B942" s="90"/>
      <c r="C942" s="140"/>
      <c r="D942" s="141"/>
      <c r="E942" s="141"/>
      <c r="F942" s="142"/>
      <c r="G942" s="110"/>
      <c r="H942" s="143"/>
      <c r="I942" s="138"/>
    </row>
    <row r="943" spans="1:9">
      <c r="A943" s="139"/>
      <c r="B943" s="90"/>
      <c r="C943" s="140"/>
      <c r="D943" s="141"/>
      <c r="E943" s="141"/>
      <c r="F943" s="142"/>
      <c r="G943" s="110"/>
      <c r="H943" s="143"/>
      <c r="I943" s="138"/>
    </row>
    <row r="944" spans="1:9">
      <c r="A944" s="139"/>
      <c r="B944" s="90"/>
      <c r="C944" s="140"/>
      <c r="D944" s="141"/>
      <c r="E944" s="141"/>
      <c r="F944" s="142"/>
      <c r="G944" s="110"/>
      <c r="H944" s="143"/>
      <c r="I944" s="138"/>
    </row>
    <row r="945" spans="1:9">
      <c r="A945" s="139"/>
      <c r="B945" s="90"/>
      <c r="C945" s="140"/>
      <c r="D945" s="141"/>
      <c r="E945" s="141"/>
      <c r="F945" s="142"/>
      <c r="G945" s="110"/>
      <c r="H945" s="143"/>
      <c r="I945" s="138"/>
    </row>
    <row r="946" spans="1:9">
      <c r="A946" s="139"/>
      <c r="B946" s="90"/>
      <c r="C946" s="140"/>
      <c r="D946" s="141"/>
      <c r="E946" s="141"/>
      <c r="F946" s="142"/>
      <c r="G946" s="110"/>
      <c r="H946" s="143"/>
      <c r="I946" s="138"/>
    </row>
    <row r="947" spans="1:9">
      <c r="A947" s="139"/>
      <c r="B947" s="90"/>
      <c r="C947" s="140"/>
      <c r="D947" s="141"/>
      <c r="E947" s="141"/>
      <c r="F947" s="142"/>
      <c r="G947" s="110"/>
      <c r="H947" s="143"/>
      <c r="I947" s="138"/>
    </row>
    <row r="948" spans="1:9">
      <c r="A948" s="139"/>
      <c r="B948" s="90"/>
      <c r="C948" s="140"/>
      <c r="D948" s="141"/>
      <c r="E948" s="141"/>
      <c r="F948" s="142"/>
      <c r="G948" s="110"/>
      <c r="H948" s="143"/>
      <c r="I948" s="138"/>
    </row>
    <row r="949" spans="1:9">
      <c r="A949" s="139"/>
      <c r="B949" s="90"/>
      <c r="C949" s="140"/>
      <c r="D949" s="141"/>
      <c r="E949" s="141"/>
      <c r="F949" s="142"/>
      <c r="G949" s="110"/>
      <c r="H949" s="143"/>
      <c r="I949" s="138"/>
    </row>
    <row r="950" spans="1:9">
      <c r="A950" s="139"/>
      <c r="B950" s="90"/>
      <c r="C950" s="140"/>
      <c r="D950" s="141"/>
      <c r="E950" s="141"/>
      <c r="F950" s="142"/>
      <c r="G950" s="110"/>
      <c r="H950" s="143"/>
      <c r="I950" s="138"/>
    </row>
    <row r="951" spans="1:9">
      <c r="A951" s="139"/>
      <c r="B951" s="90"/>
      <c r="C951" s="140"/>
      <c r="D951" s="141"/>
      <c r="E951" s="141"/>
      <c r="F951" s="142"/>
      <c r="G951" s="110"/>
      <c r="H951" s="143"/>
      <c r="I951" s="138"/>
    </row>
    <row r="952" spans="1:9">
      <c r="A952" s="139"/>
      <c r="B952" s="90"/>
      <c r="C952" s="140"/>
      <c r="D952" s="141"/>
      <c r="E952" s="141"/>
      <c r="F952" s="142"/>
      <c r="G952" s="110"/>
      <c r="H952" s="143"/>
      <c r="I952" s="138"/>
    </row>
    <row r="953" spans="1:9">
      <c r="A953" s="139"/>
      <c r="B953" s="90"/>
      <c r="C953" s="140"/>
      <c r="D953" s="141"/>
      <c r="E953" s="141"/>
      <c r="F953" s="142"/>
      <c r="G953" s="110"/>
      <c r="H953" s="143"/>
      <c r="I953" s="138"/>
    </row>
    <row r="954" spans="1:9">
      <c r="A954" s="139"/>
      <c r="B954" s="90"/>
      <c r="C954" s="140"/>
      <c r="D954" s="141"/>
      <c r="E954" s="141"/>
      <c r="F954" s="142"/>
      <c r="G954" s="110"/>
      <c r="H954" s="143"/>
      <c r="I954" s="138"/>
    </row>
    <row r="955" spans="1:9">
      <c r="A955" s="139"/>
      <c r="B955" s="90"/>
      <c r="C955" s="140"/>
      <c r="D955" s="141"/>
      <c r="E955" s="141"/>
      <c r="F955" s="142"/>
      <c r="G955" s="110"/>
      <c r="H955" s="143"/>
      <c r="I955" s="138"/>
    </row>
    <row r="956" spans="1:9">
      <c r="A956" s="139"/>
      <c r="B956" s="90"/>
      <c r="C956" s="140"/>
      <c r="D956" s="141"/>
      <c r="E956" s="141"/>
      <c r="F956" s="142"/>
      <c r="G956" s="110"/>
      <c r="H956" s="143"/>
      <c r="I956" s="138"/>
    </row>
    <row r="957" spans="1:9">
      <c r="A957" s="139"/>
      <c r="B957" s="90"/>
      <c r="C957" s="140"/>
      <c r="D957" s="141"/>
      <c r="E957" s="141"/>
      <c r="F957" s="142"/>
      <c r="G957" s="110"/>
      <c r="H957" s="143"/>
      <c r="I957" s="138"/>
    </row>
    <row r="958" spans="1:9">
      <c r="A958" s="139"/>
      <c r="B958" s="90"/>
      <c r="C958" s="140"/>
      <c r="D958" s="141"/>
      <c r="E958" s="141"/>
      <c r="F958" s="142"/>
      <c r="G958" s="110"/>
      <c r="H958" s="143"/>
      <c r="I958" s="138"/>
    </row>
    <row r="959" spans="1:9">
      <c r="A959" s="139"/>
      <c r="B959" s="90"/>
      <c r="C959" s="140"/>
      <c r="D959" s="141"/>
      <c r="E959" s="141"/>
      <c r="F959" s="142"/>
      <c r="G959" s="110"/>
      <c r="H959" s="143"/>
      <c r="I959" s="138"/>
    </row>
    <row r="960" spans="1:9">
      <c r="A960" s="144"/>
      <c r="B960" s="93"/>
      <c r="C960" s="145"/>
      <c r="D960" s="146"/>
      <c r="E960" s="146"/>
      <c r="F960" s="147"/>
      <c r="G960" s="149"/>
      <c r="H960" s="148"/>
      <c r="I960" s="138"/>
    </row>
    <row r="961" spans="1:9">
      <c r="A961" s="139"/>
      <c r="B961" s="90"/>
      <c r="C961" s="140"/>
      <c r="D961" s="141"/>
      <c r="E961" s="142"/>
      <c r="F961" s="142"/>
      <c r="G961" s="110"/>
      <c r="H961" s="143"/>
      <c r="I961" s="138"/>
    </row>
    <row r="962" spans="1:9">
      <c r="A962" s="139"/>
      <c r="B962" s="90"/>
      <c r="C962" s="140"/>
      <c r="D962" s="141"/>
      <c r="E962" s="141"/>
      <c r="F962" s="142"/>
      <c r="G962" s="110"/>
      <c r="H962" s="143"/>
      <c r="I962" s="138"/>
    </row>
    <row r="963" spans="1:9">
      <c r="A963" s="139"/>
      <c r="B963" s="90"/>
      <c r="C963" s="140"/>
      <c r="D963" s="141"/>
      <c r="E963" s="141"/>
      <c r="F963" s="142"/>
      <c r="G963" s="110"/>
      <c r="H963" s="143"/>
      <c r="I963" s="138"/>
    </row>
    <row r="964" spans="1:9">
      <c r="A964" s="139"/>
      <c r="B964" s="90"/>
      <c r="C964" s="140"/>
      <c r="D964" s="141"/>
      <c r="E964" s="141"/>
      <c r="F964" s="142"/>
      <c r="G964" s="110"/>
      <c r="H964" s="143"/>
      <c r="I964" s="138"/>
    </row>
    <row r="965" spans="1:9">
      <c r="A965" s="139"/>
      <c r="B965" s="90"/>
      <c r="C965" s="140"/>
      <c r="D965" s="141"/>
      <c r="E965" s="141"/>
      <c r="F965" s="142"/>
      <c r="G965" s="110"/>
      <c r="H965" s="143"/>
      <c r="I965" s="138"/>
    </row>
    <row r="966" spans="1:9">
      <c r="A966" s="139"/>
      <c r="B966" s="90"/>
      <c r="C966" s="140"/>
      <c r="D966" s="141"/>
      <c r="E966" s="141"/>
      <c r="F966" s="142"/>
      <c r="G966" s="110"/>
      <c r="H966" s="143"/>
      <c r="I966" s="138"/>
    </row>
    <row r="967" spans="1:9">
      <c r="A967" s="139"/>
      <c r="B967" s="90"/>
      <c r="C967" s="140"/>
      <c r="D967" s="141"/>
      <c r="E967" s="141"/>
      <c r="F967" s="142"/>
      <c r="G967" s="110"/>
      <c r="H967" s="143"/>
      <c r="I967" s="138"/>
    </row>
    <row r="968" spans="1:9">
      <c r="A968" s="139"/>
      <c r="B968" s="90"/>
      <c r="C968" s="140"/>
      <c r="D968" s="141"/>
      <c r="E968" s="141"/>
      <c r="F968" s="142"/>
      <c r="G968" s="110"/>
      <c r="H968" s="143"/>
      <c r="I968" s="138"/>
    </row>
    <row r="969" spans="1:9">
      <c r="A969" s="139"/>
      <c r="B969" s="90"/>
      <c r="C969" s="140"/>
      <c r="D969" s="141"/>
      <c r="E969" s="141"/>
      <c r="F969" s="142"/>
      <c r="G969" s="110"/>
      <c r="H969" s="143"/>
      <c r="I969" s="138"/>
    </row>
    <row r="970" spans="1:9">
      <c r="A970" s="139"/>
      <c r="B970" s="90"/>
      <c r="C970" s="140"/>
      <c r="D970" s="141"/>
      <c r="E970" s="141"/>
      <c r="F970" s="142"/>
      <c r="G970" s="110"/>
      <c r="H970" s="143"/>
      <c r="I970" s="138"/>
    </row>
    <row r="971" spans="1:9">
      <c r="A971" s="139"/>
      <c r="B971" s="90"/>
      <c r="C971" s="140"/>
      <c r="D971" s="141"/>
      <c r="E971" s="141"/>
      <c r="F971" s="142"/>
      <c r="G971" s="110"/>
      <c r="H971" s="143"/>
      <c r="I971" s="138"/>
    </row>
    <row r="972" spans="1:9">
      <c r="A972" s="139"/>
      <c r="B972" s="90"/>
      <c r="C972" s="140"/>
      <c r="D972" s="141"/>
      <c r="E972" s="141"/>
      <c r="F972" s="142"/>
      <c r="G972" s="110"/>
      <c r="H972" s="143"/>
      <c r="I972" s="138"/>
    </row>
    <row r="973" spans="1:9">
      <c r="A973" s="139"/>
      <c r="B973" s="90"/>
      <c r="C973" s="140"/>
      <c r="D973" s="141"/>
      <c r="E973" s="141"/>
      <c r="F973" s="142"/>
      <c r="G973" s="110"/>
      <c r="H973" s="143"/>
      <c r="I973" s="138"/>
    </row>
    <row r="974" spans="1:9">
      <c r="A974" s="139"/>
      <c r="B974" s="90"/>
      <c r="C974" s="140"/>
      <c r="D974" s="141"/>
      <c r="E974" s="141"/>
      <c r="F974" s="142"/>
      <c r="G974" s="110"/>
      <c r="H974" s="143"/>
      <c r="I974" s="138"/>
    </row>
    <row r="975" spans="1:9">
      <c r="A975" s="139"/>
      <c r="B975" s="90"/>
      <c r="C975" s="140"/>
      <c r="D975" s="141"/>
      <c r="E975" s="141"/>
      <c r="F975" s="142"/>
      <c r="G975" s="110"/>
      <c r="H975" s="143"/>
      <c r="I975" s="138"/>
    </row>
    <row r="976" spans="1:9">
      <c r="A976" s="139"/>
      <c r="B976" s="90"/>
      <c r="C976" s="140"/>
      <c r="D976" s="141"/>
      <c r="E976" s="141"/>
      <c r="F976" s="142"/>
      <c r="G976" s="110"/>
      <c r="H976" s="143"/>
      <c r="I976" s="138"/>
    </row>
    <row r="977" spans="1:9">
      <c r="A977" s="139"/>
      <c r="B977" s="90"/>
      <c r="C977" s="140"/>
      <c r="D977" s="141"/>
      <c r="E977" s="141"/>
      <c r="F977" s="142"/>
      <c r="G977" s="110"/>
      <c r="H977" s="143"/>
      <c r="I977" s="138"/>
    </row>
    <row r="978" spans="1:9">
      <c r="A978" s="139"/>
      <c r="B978" s="90"/>
      <c r="C978" s="140"/>
      <c r="D978" s="141"/>
      <c r="E978" s="141"/>
      <c r="F978" s="142"/>
      <c r="G978" s="110"/>
      <c r="H978" s="143"/>
      <c r="I978" s="138"/>
    </row>
    <row r="979" spans="1:9">
      <c r="A979" s="139"/>
      <c r="B979" s="90"/>
      <c r="C979" s="140"/>
      <c r="D979" s="141"/>
      <c r="E979" s="141"/>
      <c r="F979" s="142"/>
      <c r="G979" s="110"/>
      <c r="H979" s="143"/>
      <c r="I979" s="138"/>
    </row>
    <row r="980" spans="1:9">
      <c r="A980" s="139"/>
      <c r="B980" s="90"/>
      <c r="C980" s="140"/>
      <c r="D980" s="141"/>
      <c r="E980" s="141"/>
      <c r="F980" s="142"/>
      <c r="G980" s="110"/>
      <c r="H980" s="143"/>
      <c r="I980" s="138"/>
    </row>
    <row r="981" spans="1:9">
      <c r="A981" s="139"/>
      <c r="B981" s="90"/>
      <c r="C981" s="140"/>
      <c r="D981" s="141"/>
      <c r="E981" s="141"/>
      <c r="F981" s="142"/>
      <c r="G981" s="110"/>
      <c r="H981" s="143"/>
      <c r="I981" s="138"/>
    </row>
    <row r="982" spans="1:9">
      <c r="A982" s="139"/>
      <c r="B982" s="90"/>
      <c r="C982" s="140"/>
      <c r="D982" s="141"/>
      <c r="E982" s="141"/>
      <c r="F982" s="142"/>
      <c r="G982" s="110"/>
      <c r="H982" s="143"/>
      <c r="I982" s="138"/>
    </row>
    <row r="983" spans="1:9">
      <c r="A983" s="139"/>
      <c r="B983" s="90"/>
      <c r="C983" s="140"/>
      <c r="D983" s="141"/>
      <c r="E983" s="141"/>
      <c r="F983" s="142"/>
      <c r="G983" s="110"/>
      <c r="H983" s="143"/>
      <c r="I983" s="138"/>
    </row>
    <row r="984" spans="1:9">
      <c r="A984" s="139"/>
      <c r="B984" s="90"/>
      <c r="C984" s="140"/>
      <c r="D984" s="141"/>
      <c r="E984" s="141"/>
      <c r="F984" s="142"/>
      <c r="G984" s="110"/>
      <c r="H984" s="143"/>
      <c r="I984" s="138"/>
    </row>
    <row r="985" spans="1:9">
      <c r="A985" s="139"/>
      <c r="B985" s="90"/>
      <c r="C985" s="140"/>
      <c r="D985" s="141"/>
      <c r="E985" s="141"/>
      <c r="F985" s="142"/>
      <c r="G985" s="110"/>
      <c r="H985" s="143"/>
      <c r="I985" s="138"/>
    </row>
    <row r="986" spans="1:9">
      <c r="A986" s="139"/>
      <c r="B986" s="90"/>
      <c r="C986" s="140"/>
      <c r="D986" s="141"/>
      <c r="E986" s="141"/>
      <c r="F986" s="142"/>
      <c r="G986" s="110"/>
      <c r="H986" s="143"/>
      <c r="I986" s="138"/>
    </row>
    <row r="987" spans="1:9">
      <c r="A987" s="139"/>
      <c r="B987" s="90"/>
      <c r="C987" s="140"/>
      <c r="D987" s="141"/>
      <c r="E987" s="141"/>
      <c r="F987" s="142"/>
      <c r="G987" s="110"/>
      <c r="H987" s="143"/>
      <c r="I987" s="138"/>
    </row>
    <row r="988" spans="1:9">
      <c r="A988" s="139"/>
      <c r="B988" s="90"/>
      <c r="C988" s="140"/>
      <c r="D988" s="141"/>
      <c r="E988" s="141"/>
      <c r="F988" s="142"/>
      <c r="G988" s="110"/>
      <c r="H988" s="143"/>
      <c r="I988" s="138"/>
    </row>
    <row r="989" spans="1:9">
      <c r="A989" s="139"/>
      <c r="B989" s="90"/>
      <c r="C989" s="140"/>
      <c r="D989" s="141"/>
      <c r="E989" s="141"/>
      <c r="F989" s="142"/>
      <c r="G989" s="110"/>
      <c r="H989" s="143"/>
      <c r="I989" s="138"/>
    </row>
    <row r="990" spans="1:9">
      <c r="A990" s="139"/>
      <c r="B990" s="90"/>
      <c r="C990" s="140"/>
      <c r="D990" s="141"/>
      <c r="E990" s="141"/>
      <c r="F990" s="142"/>
      <c r="G990" s="110"/>
      <c r="H990" s="143"/>
      <c r="I990" s="138"/>
    </row>
    <row r="991" spans="1:9">
      <c r="A991" s="139"/>
      <c r="B991" s="90"/>
      <c r="C991" s="140"/>
      <c r="D991" s="141"/>
      <c r="E991" s="141"/>
      <c r="F991" s="142"/>
      <c r="G991" s="110"/>
      <c r="H991" s="143"/>
      <c r="I991" s="138"/>
    </row>
    <row r="992" spans="1:9">
      <c r="A992" s="139"/>
      <c r="B992" s="90"/>
      <c r="C992" s="140"/>
      <c r="D992" s="141"/>
      <c r="E992" s="141"/>
      <c r="F992" s="142"/>
      <c r="G992" s="110"/>
      <c r="H992" s="143"/>
      <c r="I992" s="138"/>
    </row>
    <row r="993" spans="1:9">
      <c r="A993" s="139"/>
      <c r="B993" s="90"/>
      <c r="C993" s="140"/>
      <c r="D993" s="141"/>
      <c r="E993" s="141"/>
      <c r="F993" s="142"/>
      <c r="G993" s="110"/>
      <c r="H993" s="143"/>
      <c r="I993" s="138"/>
    </row>
    <row r="994" spans="1:9">
      <c r="A994" s="139"/>
      <c r="B994" s="90"/>
      <c r="C994" s="140"/>
      <c r="D994" s="141"/>
      <c r="E994" s="141"/>
      <c r="F994" s="142"/>
      <c r="G994" s="110"/>
      <c r="H994" s="143"/>
      <c r="I994" s="138"/>
    </row>
    <row r="995" spans="1:9">
      <c r="A995" s="139"/>
      <c r="B995" s="90"/>
      <c r="C995" s="140"/>
      <c r="D995" s="141"/>
      <c r="E995" s="141"/>
      <c r="F995" s="142"/>
      <c r="G995" s="110"/>
      <c r="H995" s="143"/>
      <c r="I995" s="138"/>
    </row>
    <row r="996" spans="1:9">
      <c r="A996" s="139"/>
      <c r="B996" s="90"/>
      <c r="C996" s="140"/>
      <c r="D996" s="141"/>
      <c r="E996" s="141"/>
      <c r="F996" s="142"/>
      <c r="G996" s="110"/>
      <c r="H996" s="143"/>
      <c r="I996" s="138"/>
    </row>
    <row r="997" spans="1:9">
      <c r="A997" s="139"/>
      <c r="B997" s="90"/>
      <c r="C997" s="140"/>
      <c r="D997" s="141"/>
      <c r="E997" s="141"/>
      <c r="F997" s="142"/>
      <c r="G997" s="110"/>
      <c r="H997" s="143"/>
      <c r="I997" s="138"/>
    </row>
    <row r="998" spans="1:9">
      <c r="A998" s="139"/>
      <c r="B998" s="90"/>
      <c r="C998" s="140"/>
      <c r="D998" s="141"/>
      <c r="E998" s="141"/>
      <c r="F998" s="142"/>
      <c r="G998" s="110"/>
      <c r="H998" s="143"/>
      <c r="I998" s="138"/>
    </row>
    <row r="999" spans="1:9">
      <c r="A999" s="139"/>
      <c r="B999" s="90"/>
      <c r="C999" s="140"/>
      <c r="D999" s="141"/>
      <c r="E999" s="141"/>
      <c r="F999" s="142"/>
      <c r="G999" s="110"/>
      <c r="H999" s="143"/>
      <c r="I999" s="138"/>
    </row>
    <row r="1000" spans="1:9">
      <c r="A1000" s="139"/>
      <c r="B1000" s="90"/>
      <c r="C1000" s="140"/>
      <c r="D1000" s="141"/>
      <c r="E1000" s="141"/>
      <c r="F1000" s="142"/>
      <c r="G1000" s="110"/>
      <c r="H1000" s="143"/>
      <c r="I1000" s="138"/>
    </row>
    <row r="1001" spans="1:9">
      <c r="A1001" s="139"/>
      <c r="B1001" s="90"/>
      <c r="C1001" s="140"/>
      <c r="D1001" s="141"/>
      <c r="E1001" s="141"/>
      <c r="F1001" s="142"/>
      <c r="G1001" s="110"/>
      <c r="H1001" s="143"/>
      <c r="I1001" s="138"/>
    </row>
    <row r="1002" spans="1:9">
      <c r="A1002" s="139"/>
      <c r="B1002" s="90"/>
      <c r="C1002" s="140"/>
      <c r="D1002" s="141"/>
      <c r="E1002" s="141"/>
      <c r="F1002" s="142"/>
      <c r="G1002" s="110"/>
      <c r="H1002" s="143"/>
      <c r="I1002" s="138"/>
    </row>
    <row r="1003" spans="1:9">
      <c r="A1003" s="139"/>
      <c r="B1003" s="90"/>
      <c r="C1003" s="140"/>
      <c r="D1003" s="141"/>
      <c r="E1003" s="141"/>
      <c r="F1003" s="142"/>
      <c r="G1003" s="110"/>
      <c r="H1003" s="143"/>
      <c r="I1003" s="138"/>
    </row>
    <row r="1004" spans="1:9">
      <c r="A1004" s="139"/>
      <c r="B1004" s="90"/>
      <c r="C1004" s="140"/>
      <c r="D1004" s="141"/>
      <c r="E1004" s="141"/>
      <c r="F1004" s="142"/>
      <c r="G1004" s="110"/>
      <c r="H1004" s="143"/>
      <c r="I1004" s="138"/>
    </row>
    <row r="1005" spans="1:9">
      <c r="A1005" s="139"/>
      <c r="B1005" s="90"/>
      <c r="C1005" s="140"/>
      <c r="D1005" s="141"/>
      <c r="E1005" s="141"/>
      <c r="F1005" s="142"/>
      <c r="G1005" s="110"/>
      <c r="H1005" s="143"/>
      <c r="I1005" s="138"/>
    </row>
    <row r="1006" spans="1:9">
      <c r="A1006" s="139"/>
      <c r="B1006" s="90"/>
      <c r="C1006" s="140"/>
      <c r="D1006" s="141"/>
      <c r="E1006" s="141"/>
      <c r="F1006" s="142"/>
      <c r="G1006" s="110"/>
      <c r="H1006" s="143"/>
      <c r="I1006" s="138"/>
    </row>
    <row r="1007" spans="1:9">
      <c r="A1007" s="139"/>
      <c r="B1007" s="90"/>
      <c r="C1007" s="140"/>
      <c r="D1007" s="141"/>
      <c r="E1007" s="141"/>
      <c r="F1007" s="142"/>
      <c r="G1007" s="110"/>
      <c r="H1007" s="143"/>
      <c r="I1007" s="138"/>
    </row>
    <row r="1008" spans="1:9">
      <c r="A1008" s="139"/>
      <c r="B1008" s="90"/>
      <c r="C1008" s="140"/>
      <c r="D1008" s="141"/>
      <c r="E1008" s="141"/>
      <c r="F1008" s="142"/>
      <c r="G1008" s="110"/>
      <c r="H1008" s="143"/>
      <c r="I1008" s="138"/>
    </row>
    <row r="1009" spans="1:9">
      <c r="A1009" s="139"/>
      <c r="B1009" s="90"/>
      <c r="C1009" s="140"/>
      <c r="D1009" s="141"/>
      <c r="E1009" s="141"/>
      <c r="F1009" s="142"/>
      <c r="G1009" s="110"/>
      <c r="H1009" s="143"/>
      <c r="I1009" s="138"/>
    </row>
    <row r="1010" spans="1:9">
      <c r="A1010" s="139"/>
      <c r="B1010" s="90"/>
      <c r="C1010" s="140"/>
      <c r="D1010" s="141"/>
      <c r="E1010" s="141"/>
      <c r="F1010" s="142"/>
      <c r="G1010" s="110"/>
      <c r="H1010" s="143"/>
      <c r="I1010" s="138"/>
    </row>
    <row r="1011" spans="1:9">
      <c r="A1011" s="144"/>
      <c r="B1011" s="93"/>
      <c r="C1011" s="145"/>
      <c r="D1011" s="146"/>
      <c r="E1011" s="146"/>
      <c r="F1011" s="147"/>
      <c r="G1011" s="149"/>
      <c r="H1011" s="148"/>
      <c r="I1011" s="138"/>
    </row>
    <row r="1012" spans="1:9">
      <c r="A1012" s="139"/>
      <c r="B1012" s="90"/>
      <c r="C1012" s="140"/>
      <c r="D1012" s="141"/>
      <c r="E1012" s="141"/>
      <c r="F1012" s="142"/>
      <c r="G1012" s="91"/>
      <c r="H1012" s="143"/>
      <c r="I1012" s="138"/>
    </row>
    <row r="1013" spans="1:9">
      <c r="A1013" s="139"/>
      <c r="B1013" s="90"/>
      <c r="C1013" s="140"/>
      <c r="D1013" s="141"/>
      <c r="E1013" s="142"/>
      <c r="F1013" s="142"/>
      <c r="G1013" s="110"/>
      <c r="H1013" s="143"/>
      <c r="I1013" s="138"/>
    </row>
    <row r="1014" spans="1:9">
      <c r="A1014" s="139"/>
      <c r="B1014" s="90"/>
      <c r="C1014" s="140"/>
      <c r="D1014" s="141"/>
      <c r="E1014" s="141"/>
      <c r="F1014" s="142"/>
      <c r="G1014" s="110"/>
      <c r="H1014" s="143"/>
      <c r="I1014" s="138"/>
    </row>
    <row r="1015" spans="1:9">
      <c r="A1015" s="139"/>
      <c r="B1015" s="90"/>
      <c r="C1015" s="140"/>
      <c r="D1015" s="141"/>
      <c r="E1015" s="141"/>
      <c r="F1015" s="142"/>
      <c r="G1015" s="110"/>
      <c r="H1015" s="143"/>
      <c r="I1015" s="138"/>
    </row>
    <row r="1016" spans="1:9">
      <c r="A1016" s="139"/>
      <c r="B1016" s="90"/>
      <c r="C1016" s="140"/>
      <c r="D1016" s="141"/>
      <c r="E1016" s="141"/>
      <c r="F1016" s="142"/>
      <c r="G1016" s="110"/>
      <c r="H1016" s="143"/>
      <c r="I1016" s="138"/>
    </row>
    <row r="1017" spans="1:9">
      <c r="A1017" s="139"/>
      <c r="B1017" s="90"/>
      <c r="C1017" s="140"/>
      <c r="D1017" s="141"/>
      <c r="E1017" s="141"/>
      <c r="F1017" s="142"/>
      <c r="G1017" s="110"/>
      <c r="H1017" s="143"/>
      <c r="I1017" s="138"/>
    </row>
    <row r="1018" spans="1:9">
      <c r="A1018" s="139"/>
      <c r="B1018" s="90"/>
      <c r="C1018" s="140"/>
      <c r="D1018" s="141"/>
      <c r="E1018" s="141"/>
      <c r="F1018" s="142"/>
      <c r="G1018" s="110"/>
      <c r="H1018" s="143"/>
      <c r="I1018" s="138"/>
    </row>
    <row r="1019" spans="1:9">
      <c r="A1019" s="139"/>
      <c r="B1019" s="90"/>
      <c r="C1019" s="140"/>
      <c r="D1019" s="141"/>
      <c r="E1019" s="141"/>
      <c r="F1019" s="142"/>
      <c r="G1019" s="110"/>
      <c r="H1019" s="143"/>
      <c r="I1019" s="138"/>
    </row>
    <row r="1020" spans="1:9">
      <c r="A1020" s="139"/>
      <c r="B1020" s="90"/>
      <c r="C1020" s="140"/>
      <c r="D1020" s="141"/>
      <c r="E1020" s="141"/>
      <c r="F1020" s="142"/>
      <c r="G1020" s="110"/>
      <c r="H1020" s="143"/>
      <c r="I1020" s="138"/>
    </row>
    <row r="1021" spans="1:9">
      <c r="A1021" s="139"/>
      <c r="B1021" s="90"/>
      <c r="C1021" s="140"/>
      <c r="D1021" s="141"/>
      <c r="E1021" s="141"/>
      <c r="F1021" s="142"/>
      <c r="G1021" s="110"/>
      <c r="H1021" s="143"/>
      <c r="I1021" s="138"/>
    </row>
    <row r="1022" spans="1:9">
      <c r="A1022" s="139"/>
      <c r="B1022" s="90"/>
      <c r="C1022" s="140"/>
      <c r="D1022" s="141"/>
      <c r="E1022" s="141"/>
      <c r="F1022" s="142"/>
      <c r="G1022" s="110"/>
      <c r="H1022" s="143"/>
      <c r="I1022" s="138"/>
    </row>
    <row r="1023" spans="1:9">
      <c r="A1023" s="139"/>
      <c r="B1023" s="90"/>
      <c r="C1023" s="140"/>
      <c r="D1023" s="141"/>
      <c r="E1023" s="141"/>
      <c r="F1023" s="142"/>
      <c r="G1023" s="110"/>
      <c r="H1023" s="143"/>
      <c r="I1023" s="138"/>
    </row>
    <row r="1024" spans="1:9">
      <c r="A1024" s="139"/>
      <c r="B1024" s="90"/>
      <c r="C1024" s="140"/>
      <c r="D1024" s="141"/>
      <c r="E1024" s="141"/>
      <c r="F1024" s="142"/>
      <c r="G1024" s="110"/>
      <c r="H1024" s="143"/>
      <c r="I1024" s="138"/>
    </row>
    <row r="1025" spans="1:9">
      <c r="A1025" s="139"/>
      <c r="B1025" s="90"/>
      <c r="C1025" s="140"/>
      <c r="D1025" s="141"/>
      <c r="E1025" s="141"/>
      <c r="F1025" s="142"/>
      <c r="G1025" s="110"/>
      <c r="H1025" s="143"/>
      <c r="I1025" s="138"/>
    </row>
    <row r="1026" spans="1:9">
      <c r="A1026" s="139"/>
      <c r="B1026" s="90"/>
      <c r="C1026" s="140"/>
      <c r="D1026" s="141"/>
      <c r="E1026" s="141"/>
      <c r="F1026" s="142"/>
      <c r="G1026" s="110"/>
      <c r="H1026" s="143"/>
      <c r="I1026" s="138"/>
    </row>
    <row r="1027" spans="1:9">
      <c r="A1027" s="139"/>
      <c r="B1027" s="90"/>
      <c r="C1027" s="140"/>
      <c r="D1027" s="141"/>
      <c r="E1027" s="142"/>
      <c r="F1027" s="142"/>
      <c r="G1027" s="110"/>
      <c r="H1027" s="143"/>
      <c r="I1027" s="138"/>
    </row>
    <row r="1028" spans="1:9">
      <c r="A1028" s="139"/>
      <c r="B1028" s="90"/>
      <c r="C1028" s="140"/>
      <c r="D1028" s="141"/>
      <c r="E1028" s="141"/>
      <c r="F1028" s="142"/>
      <c r="G1028" s="110"/>
      <c r="H1028" s="143"/>
      <c r="I1028" s="138"/>
    </row>
    <row r="1029" spans="1:9">
      <c r="A1029" s="139"/>
      <c r="B1029" s="90"/>
      <c r="C1029" s="140"/>
      <c r="D1029" s="141"/>
      <c r="E1029" s="141"/>
      <c r="F1029" s="142"/>
      <c r="G1029" s="110"/>
      <c r="H1029" s="143"/>
      <c r="I1029" s="138"/>
    </row>
    <row r="1030" spans="1:9">
      <c r="A1030" s="139"/>
      <c r="B1030" s="90"/>
      <c r="C1030" s="140"/>
      <c r="D1030" s="141"/>
      <c r="E1030" s="141"/>
      <c r="F1030" s="142"/>
      <c r="G1030" s="110"/>
      <c r="H1030" s="143"/>
      <c r="I1030" s="138"/>
    </row>
    <row r="1031" spans="1:9">
      <c r="A1031" s="139"/>
      <c r="B1031" s="90"/>
      <c r="C1031" s="140"/>
      <c r="D1031" s="141"/>
      <c r="E1031" s="141"/>
      <c r="F1031" s="142"/>
      <c r="G1031" s="110"/>
      <c r="H1031" s="143"/>
      <c r="I1031" s="138"/>
    </row>
    <row r="1032" spans="1:9">
      <c r="A1032" s="139"/>
      <c r="B1032" s="90"/>
      <c r="C1032" s="140"/>
      <c r="D1032" s="141"/>
      <c r="E1032" s="141"/>
      <c r="F1032" s="142"/>
      <c r="G1032" s="110"/>
      <c r="H1032" s="143"/>
      <c r="I1032" s="138"/>
    </row>
    <row r="1033" spans="1:9">
      <c r="A1033" s="139"/>
      <c r="B1033" s="90"/>
      <c r="C1033" s="140"/>
      <c r="D1033" s="141"/>
      <c r="E1033" s="141"/>
      <c r="F1033" s="142"/>
      <c r="G1033" s="110"/>
      <c r="H1033" s="143"/>
      <c r="I1033" s="138"/>
    </row>
    <row r="1034" spans="1:9">
      <c r="A1034" s="139"/>
      <c r="B1034" s="90"/>
      <c r="C1034" s="140"/>
      <c r="D1034" s="141"/>
      <c r="E1034" s="141"/>
      <c r="F1034" s="142"/>
      <c r="G1034" s="110"/>
      <c r="H1034" s="143"/>
      <c r="I1034" s="138"/>
    </row>
    <row r="1035" spans="1:9">
      <c r="A1035" s="139"/>
      <c r="B1035" s="90"/>
      <c r="C1035" s="140"/>
      <c r="D1035" s="141"/>
      <c r="E1035" s="141"/>
      <c r="F1035" s="142"/>
      <c r="G1035" s="110"/>
      <c r="H1035" s="143"/>
      <c r="I1035" s="138"/>
    </row>
    <row r="1036" spans="1:9">
      <c r="A1036" s="139"/>
      <c r="B1036" s="90"/>
      <c r="C1036" s="140"/>
      <c r="D1036" s="141"/>
      <c r="E1036" s="141"/>
      <c r="F1036" s="142"/>
      <c r="G1036" s="110"/>
      <c r="H1036" s="143"/>
      <c r="I1036" s="138"/>
    </row>
    <row r="1037" spans="1:9">
      <c r="A1037" s="139"/>
      <c r="B1037" s="90"/>
      <c r="C1037" s="140"/>
      <c r="D1037" s="141"/>
      <c r="E1037" s="141"/>
      <c r="F1037" s="142"/>
      <c r="G1037" s="110"/>
      <c r="H1037" s="143"/>
      <c r="I1037" s="138"/>
    </row>
    <row r="1038" spans="1:9">
      <c r="A1038" s="139"/>
      <c r="B1038" s="90"/>
      <c r="C1038" s="140"/>
      <c r="D1038" s="141"/>
      <c r="E1038" s="141"/>
      <c r="F1038" s="142"/>
      <c r="G1038" s="110"/>
      <c r="H1038" s="143"/>
      <c r="I1038" s="138"/>
    </row>
    <row r="1039" spans="1:9">
      <c r="A1039" s="139"/>
      <c r="B1039" s="90"/>
      <c r="C1039" s="140"/>
      <c r="D1039" s="141"/>
      <c r="E1039" s="141"/>
      <c r="F1039" s="142"/>
      <c r="G1039" s="110"/>
      <c r="H1039" s="143"/>
      <c r="I1039" s="138"/>
    </row>
    <row r="1040" spans="1:9">
      <c r="A1040" s="139"/>
      <c r="B1040" s="90"/>
      <c r="C1040" s="140"/>
      <c r="D1040" s="141"/>
      <c r="E1040" s="141"/>
      <c r="F1040" s="142"/>
      <c r="G1040" s="110"/>
      <c r="H1040" s="143"/>
      <c r="I1040" s="138"/>
    </row>
    <row r="1041" spans="1:9">
      <c r="A1041" s="139"/>
      <c r="B1041" s="90"/>
      <c r="C1041" s="140"/>
      <c r="D1041" s="141"/>
      <c r="E1041" s="141"/>
      <c r="F1041" s="142"/>
      <c r="G1041" s="110"/>
      <c r="H1041" s="143"/>
      <c r="I1041" s="138"/>
    </row>
    <row r="1042" spans="1:9">
      <c r="A1042" s="139"/>
      <c r="B1042" s="90"/>
      <c r="C1042" s="140"/>
      <c r="D1042" s="141"/>
      <c r="E1042" s="141"/>
      <c r="F1042" s="142"/>
      <c r="G1042" s="110"/>
      <c r="H1042" s="143"/>
      <c r="I1042" s="138"/>
    </row>
    <row r="1043" spans="1:9">
      <c r="A1043" s="139"/>
      <c r="B1043" s="90"/>
      <c r="C1043" s="140"/>
      <c r="D1043" s="141"/>
      <c r="E1043" s="141"/>
      <c r="F1043" s="142"/>
      <c r="G1043" s="110"/>
      <c r="H1043" s="143"/>
      <c r="I1043" s="138"/>
    </row>
    <row r="1044" spans="1:9">
      <c r="A1044" s="139"/>
      <c r="B1044" s="90"/>
      <c r="C1044" s="140"/>
      <c r="D1044" s="141"/>
      <c r="E1044" s="141"/>
      <c r="F1044" s="142"/>
      <c r="G1044" s="110"/>
      <c r="H1044" s="143"/>
      <c r="I1044" s="138"/>
    </row>
    <row r="1045" spans="1:9">
      <c r="A1045" s="139"/>
      <c r="B1045" s="90"/>
      <c r="C1045" s="140"/>
      <c r="D1045" s="141"/>
      <c r="E1045" s="141"/>
      <c r="F1045" s="142"/>
      <c r="G1045" s="110"/>
      <c r="H1045" s="143"/>
      <c r="I1045" s="138"/>
    </row>
    <row r="1046" spans="1:9">
      <c r="A1046" s="139"/>
      <c r="B1046" s="90"/>
      <c r="C1046" s="140"/>
      <c r="D1046" s="141"/>
      <c r="E1046" s="141"/>
      <c r="F1046" s="142"/>
      <c r="G1046" s="110"/>
      <c r="H1046" s="143"/>
      <c r="I1046" s="138"/>
    </row>
    <row r="1047" spans="1:9">
      <c r="A1047" s="144"/>
      <c r="B1047" s="93"/>
      <c r="C1047" s="145"/>
      <c r="D1047" s="146"/>
      <c r="E1047" s="146"/>
      <c r="F1047" s="147"/>
      <c r="G1047" s="149"/>
      <c r="H1047" s="148"/>
      <c r="I1047" s="138"/>
    </row>
  </sheetData>
  <mergeCells count="1">
    <mergeCell ref="K5:L5"/>
  </mergeCells>
  <phoneticPr fontId="7" type="noConversion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0F1C-192E-4E96-BD7B-5B7A791B0827}">
  <sheetPr>
    <tabColor rgb="FF00B050"/>
    <pageSetUpPr fitToPage="1"/>
  </sheetPr>
  <dimension ref="A2:N82"/>
  <sheetViews>
    <sheetView showGridLines="0" rightToLeft="1" topLeftCell="A22" zoomScaleNormal="100" workbookViewId="0">
      <selection activeCell="B9" sqref="B9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6.2851562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449</v>
      </c>
      <c r="H4" s="210"/>
    </row>
    <row r="5" spans="1:14" ht="18.75">
      <c r="B5" s="18" t="s">
        <v>0</v>
      </c>
      <c r="C5" s="175" t="s">
        <v>450</v>
      </c>
      <c r="D5" s="2"/>
      <c r="E5" s="2"/>
      <c r="F5" s="19" t="s">
        <v>9</v>
      </c>
      <c r="G5" s="211" t="s">
        <v>496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/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451</v>
      </c>
      <c r="C9" s="76"/>
      <c r="D9" s="98" t="s">
        <v>452</v>
      </c>
      <c r="E9" s="167"/>
      <c r="F9" s="166" t="s">
        <v>453</v>
      </c>
      <c r="G9" s="166"/>
      <c r="H9" s="170">
        <v>7370000</v>
      </c>
      <c r="I9" s="169">
        <v>10000000</v>
      </c>
      <c r="J9" s="79"/>
      <c r="K9" s="80" t="str">
        <f t="shared" ref="K9:K41" si="0">IF(E9 &lt;&gt;" null","پرداخت در وجه   "&amp;D9&amp;" بابت "&amp;E9&amp;" -"&amp;F9,"پرداخت بابت /به  "&amp;D9&amp;F9)</f>
        <v xml:space="preserve">پرداخت در وجه   آرمین سرگلزایی  بابت  -پرداخت هزینه خرید نان و تحویل لوله بیل از تاکسی خاش و ... جهت معدن نوک آباد </v>
      </c>
    </row>
    <row r="10" spans="1:14" s="80" customFormat="1" ht="16.5" customHeight="1">
      <c r="A10" s="74">
        <v>2</v>
      </c>
      <c r="B10" s="75" t="s">
        <v>454</v>
      </c>
      <c r="C10" s="76"/>
      <c r="D10" s="168" t="s">
        <v>102</v>
      </c>
      <c r="E10" s="96"/>
      <c r="F10" s="166" t="s">
        <v>455</v>
      </c>
      <c r="G10" s="117"/>
      <c r="H10" s="103">
        <v>15000000</v>
      </c>
      <c r="I10" s="84"/>
      <c r="J10" s="79"/>
      <c r="K10" s="80" t="str">
        <f t="shared" si="0"/>
        <v>پرداخت در وجه   محمد ریگی بابت  -پرداخت هزینه خرید نان جهت معدن کوه مرغک ( اردیبهشت ماه )</v>
      </c>
    </row>
    <row r="11" spans="1:14" s="80" customFormat="1" ht="15.75" customHeight="1">
      <c r="A11" s="74">
        <v>3</v>
      </c>
      <c r="B11" s="75" t="s">
        <v>456</v>
      </c>
      <c r="C11" s="76"/>
      <c r="D11" s="77" t="s">
        <v>457</v>
      </c>
      <c r="E11" s="77"/>
      <c r="F11" s="100" t="s">
        <v>458</v>
      </c>
      <c r="G11" s="107"/>
      <c r="H11" s="103">
        <v>12000000</v>
      </c>
      <c r="I11" s="95"/>
      <c r="J11" s="79"/>
      <c r="K11" s="80" t="str">
        <f t="shared" si="0"/>
        <v xml:space="preserve">پرداخت در وجه   محمد علی زهروزهی بابت  -پرداخت هزینه تحویل بار از شرکت تعاونی به تعداد 2 کارتن جهت معدن نوک آباد </v>
      </c>
    </row>
    <row r="12" spans="1:14" s="80" customFormat="1" ht="15.75" customHeight="1">
      <c r="A12" s="74">
        <v>4</v>
      </c>
      <c r="B12" s="75" t="s">
        <v>456</v>
      </c>
      <c r="C12" s="76"/>
      <c r="D12" s="77" t="s">
        <v>459</v>
      </c>
      <c r="E12" s="77"/>
      <c r="F12" s="100" t="s">
        <v>460</v>
      </c>
      <c r="G12" s="107"/>
      <c r="H12" s="103">
        <v>59000000</v>
      </c>
      <c r="I12" s="83"/>
      <c r="J12" s="79"/>
      <c r="K12" s="80" t="str">
        <f t="shared" si="0"/>
        <v xml:space="preserve">پرداخت در وجه   آرش شعار بابت  -پرداخت هزینه خرید شیلنگ یک چهارم آلفا  گاما جهت معدن کوه مرغک </v>
      </c>
    </row>
    <row r="13" spans="1:14" s="80" customFormat="1">
      <c r="A13" s="74">
        <v>5</v>
      </c>
      <c r="B13" s="75" t="s">
        <v>454</v>
      </c>
      <c r="C13" s="76"/>
      <c r="D13" s="77" t="s">
        <v>167</v>
      </c>
      <c r="E13" s="77"/>
      <c r="F13" s="99" t="s">
        <v>461</v>
      </c>
      <c r="G13" s="107"/>
      <c r="H13" s="103">
        <v>2400000</v>
      </c>
      <c r="I13" s="95"/>
      <c r="J13" s="79"/>
      <c r="K13" s="80" t="str">
        <f t="shared" si="0"/>
        <v xml:space="preserve">پرداخت در وجه   علی لشکرزهی بابت  -پرداخت هزینه شارژ کپسول 50 کیلیویی جهت معدن نوک آباد </v>
      </c>
      <c r="N13" s="79"/>
    </row>
    <row r="14" spans="1:14" ht="13.5" customHeight="1">
      <c r="A14" s="74">
        <v>6</v>
      </c>
      <c r="B14" s="75" t="s">
        <v>462</v>
      </c>
      <c r="C14" s="20"/>
      <c r="D14" s="77" t="s">
        <v>463</v>
      </c>
      <c r="E14" s="77"/>
      <c r="F14" s="100" t="s">
        <v>442</v>
      </c>
      <c r="G14" s="107"/>
      <c r="H14" s="103">
        <v>1080000</v>
      </c>
      <c r="K14" s="80" t="str">
        <f t="shared" si="0"/>
        <v xml:space="preserve">پرداخت در وجه   سوپر سینا  بابت  -پرداخت هزینه خرید مواد غذایی جهت مهمانسرا </v>
      </c>
      <c r="N14" s="21"/>
    </row>
    <row r="15" spans="1:14" s="80" customFormat="1" ht="14.25" customHeight="1">
      <c r="A15" s="74">
        <v>7</v>
      </c>
      <c r="B15" s="75" t="s">
        <v>462</v>
      </c>
      <c r="C15" s="76"/>
      <c r="D15" s="77" t="s">
        <v>464</v>
      </c>
      <c r="E15" s="77"/>
      <c r="F15" s="100" t="s">
        <v>465</v>
      </c>
      <c r="G15" s="107"/>
      <c r="H15" s="103">
        <v>30000000</v>
      </c>
      <c r="I15" s="79"/>
      <c r="J15" s="79"/>
      <c r="K15" s="80" t="str">
        <f t="shared" si="0"/>
        <v xml:space="preserve">پرداخت در وجه   طلعت سریع السیری بابت  -پرداخت هزینه خرید فیلتر گازوئیل فوتون به تعدا د 10 عدد </v>
      </c>
      <c r="N15" s="79"/>
    </row>
    <row r="16" spans="1:14" s="80" customFormat="1">
      <c r="A16" s="74">
        <v>8</v>
      </c>
      <c r="B16" s="75" t="s">
        <v>462</v>
      </c>
      <c r="C16" s="76"/>
      <c r="D16" s="77" t="s">
        <v>466</v>
      </c>
      <c r="E16" s="77"/>
      <c r="F16" s="100" t="s">
        <v>467</v>
      </c>
      <c r="G16" s="107"/>
      <c r="H16" s="103">
        <v>8300000</v>
      </c>
      <c r="I16" s="79"/>
      <c r="J16" s="79"/>
      <c r="K16" s="80" t="str">
        <f t="shared" si="0"/>
        <v>پرداخت در وجه   مسلم خسروی بابت  -پرداخت هزینه خرید روغن بهران 4.5 لیتری جهت فوتون</v>
      </c>
      <c r="N16" s="79"/>
    </row>
    <row r="17" spans="1:14" s="80" customFormat="1">
      <c r="A17" s="74">
        <v>9</v>
      </c>
      <c r="B17" s="75" t="s">
        <v>451</v>
      </c>
      <c r="C17" s="76"/>
      <c r="D17" s="77" t="s">
        <v>122</v>
      </c>
      <c r="E17" s="77"/>
      <c r="F17" s="100" t="s">
        <v>144</v>
      </c>
      <c r="G17" s="107"/>
      <c r="H17" s="103">
        <v>26950000</v>
      </c>
      <c r="I17" s="79"/>
      <c r="J17" s="79"/>
      <c r="K17" s="80" t="str">
        <f t="shared" si="0"/>
        <v>پرداخت در وجه   محمد ملکی بابت  -پرداخت هزینه ایاب و ذهاب انجام شده توسط آقای محمد ملکی</v>
      </c>
      <c r="N17" s="79"/>
    </row>
    <row r="18" spans="1:14" s="80" customFormat="1">
      <c r="A18" s="74">
        <v>10</v>
      </c>
      <c r="B18" s="75" t="s">
        <v>456</v>
      </c>
      <c r="C18" s="76"/>
      <c r="D18" s="77" t="s">
        <v>468</v>
      </c>
      <c r="E18" s="77"/>
      <c r="F18" s="100" t="s">
        <v>469</v>
      </c>
      <c r="G18" s="107"/>
      <c r="H18" s="103">
        <v>1500000</v>
      </c>
      <c r="I18" s="79"/>
      <c r="J18" s="79"/>
      <c r="K18" s="80" t="str">
        <f t="shared" si="0"/>
        <v>پرداخت در وجه   صدیق ریگی بابت  -پرداخت هزینه تاکسی خاش به زاهدان بابت شیلنگ</v>
      </c>
      <c r="N18" s="79"/>
    </row>
    <row r="19" spans="1:14" s="80" customFormat="1">
      <c r="A19" s="74">
        <v>11</v>
      </c>
      <c r="B19" s="75" t="s">
        <v>456</v>
      </c>
      <c r="C19" s="76"/>
      <c r="D19" s="77" t="s">
        <v>452</v>
      </c>
      <c r="E19" s="77"/>
      <c r="F19" s="100" t="s">
        <v>470</v>
      </c>
      <c r="G19" s="107"/>
      <c r="H19" s="103">
        <v>2700000</v>
      </c>
      <c r="I19" s="79"/>
      <c r="J19" s="79"/>
      <c r="K19" s="80" t="str">
        <f t="shared" si="0"/>
        <v xml:space="preserve">پرداخت در وجه   آرمین سرگلزایی  بابت  -پرداخت هزینه خرید بنزین آزاد جهت مزدای شرکت به  مقدار 20 لیتر </v>
      </c>
      <c r="N19" s="79"/>
    </row>
    <row r="20" spans="1:14" s="80" customFormat="1">
      <c r="A20" s="74">
        <v>13</v>
      </c>
      <c r="B20" s="75" t="s">
        <v>471</v>
      </c>
      <c r="C20" s="76"/>
      <c r="D20" s="77" t="s">
        <v>452</v>
      </c>
      <c r="E20" s="96"/>
      <c r="F20" s="96" t="s">
        <v>472</v>
      </c>
      <c r="G20" s="117"/>
      <c r="H20" s="103">
        <v>2032000</v>
      </c>
      <c r="I20" s="79"/>
      <c r="J20" s="79"/>
      <c r="K20" s="80" t="str">
        <f t="shared" si="0"/>
        <v xml:space="preserve">پرداخت در وجه   آرمین سرگلزایی  بابت  -پرداخت هزینه خرید بنزین آزاد جهت مزدا و بنزین از کارت سوخت مزدا </v>
      </c>
      <c r="N20" s="79"/>
    </row>
    <row r="21" spans="1:14" s="80" customFormat="1">
      <c r="A21" s="74">
        <v>14</v>
      </c>
      <c r="B21" s="75" t="s">
        <v>471</v>
      </c>
      <c r="C21" s="76"/>
      <c r="D21" s="80" t="s">
        <v>452</v>
      </c>
      <c r="E21" s="77"/>
      <c r="F21" s="100" t="s">
        <v>473</v>
      </c>
      <c r="G21" s="107"/>
      <c r="H21" s="103">
        <v>3288500</v>
      </c>
      <c r="I21" s="79"/>
      <c r="J21" s="79"/>
      <c r="K21" s="80" t="str">
        <f t="shared" si="0"/>
        <v>پرداخت در وجه   آرمین سرگلزایی  بابت  -پرداخت هزینه آپاراتی مزدا و بنزین وایاب و ذهاب رفت و برگشت از اسکل آباد و دروازه خاش و شهید برفی</v>
      </c>
      <c r="N21" s="79"/>
    </row>
    <row r="22" spans="1:14" s="80" customFormat="1">
      <c r="A22" s="74">
        <v>15</v>
      </c>
      <c r="B22" s="75" t="s">
        <v>471</v>
      </c>
      <c r="C22" s="76"/>
      <c r="D22" s="77" t="s">
        <v>375</v>
      </c>
      <c r="E22" s="77"/>
      <c r="F22" s="100" t="s">
        <v>474</v>
      </c>
      <c r="G22" s="107"/>
      <c r="H22" s="103">
        <v>25000000</v>
      </c>
      <c r="I22" s="79"/>
      <c r="J22" s="79"/>
      <c r="K22" s="80" t="str">
        <f t="shared" si="0"/>
        <v xml:space="preserve">پرداخت در وجه   علیرضا حسن پور ( نانوایی ) بابت  -پرداخت هزینه نان معدن نوک آباد در مرداد ماه 1404 </v>
      </c>
      <c r="N22" s="79"/>
    </row>
    <row r="23" spans="1:14" s="80" customFormat="1">
      <c r="A23" s="74">
        <v>16</v>
      </c>
      <c r="B23" s="75" t="s">
        <v>471</v>
      </c>
      <c r="C23" s="76"/>
      <c r="D23" s="77" t="s">
        <v>33</v>
      </c>
      <c r="E23" s="77"/>
      <c r="F23" s="100" t="s">
        <v>475</v>
      </c>
      <c r="G23" s="107"/>
      <c r="H23" s="117">
        <v>1298000</v>
      </c>
      <c r="I23" s="79"/>
      <c r="J23" s="79"/>
      <c r="K23" s="80" t="str">
        <f t="shared" si="0"/>
        <v>پرداخت در وجه   مخابرات بابت  -پرداخت هزینه قبض تلفن همراه آای علیرضا حسن پور</v>
      </c>
      <c r="N23" s="79"/>
    </row>
    <row r="24" spans="1:14" s="165" customFormat="1">
      <c r="A24" s="74">
        <v>17</v>
      </c>
      <c r="B24" s="75" t="s">
        <v>471</v>
      </c>
      <c r="C24" s="76"/>
      <c r="D24" s="77" t="s">
        <v>189</v>
      </c>
      <c r="E24" s="77"/>
      <c r="F24" s="100" t="s">
        <v>64</v>
      </c>
      <c r="G24" s="107"/>
      <c r="H24" s="103">
        <v>1691000</v>
      </c>
      <c r="I24" s="164"/>
      <c r="J24" s="164"/>
      <c r="K24" s="80" t="str">
        <f t="shared" si="0"/>
        <v>پرداخت در وجه   مخابرات  بابت  -پرداخت هزینه قبض تلفن همراه آقای یونس شه بخش</v>
      </c>
      <c r="N24" s="164"/>
    </row>
    <row r="25" spans="1:14" s="165" customFormat="1">
      <c r="A25" s="74">
        <v>18</v>
      </c>
      <c r="B25" s="75" t="s">
        <v>471</v>
      </c>
      <c r="C25" s="76"/>
      <c r="D25" s="77" t="s">
        <v>33</v>
      </c>
      <c r="E25" s="77"/>
      <c r="F25" s="100" t="s">
        <v>476</v>
      </c>
      <c r="G25" s="107"/>
      <c r="H25" s="103">
        <v>1899000</v>
      </c>
      <c r="I25" s="164"/>
      <c r="J25" s="164"/>
      <c r="K25" s="80" t="str">
        <f t="shared" si="0"/>
        <v xml:space="preserve">پرداخت در وجه   مخابرات بابت  -پرداخت هزینه قبض تلفن همراه آقای علی اکبرزاده </v>
      </c>
      <c r="N25" s="164"/>
    </row>
    <row r="26" spans="1:14" s="165" customFormat="1">
      <c r="A26" s="74">
        <v>19</v>
      </c>
      <c r="B26" s="75" t="s">
        <v>471</v>
      </c>
      <c r="C26" s="76"/>
      <c r="D26" s="77" t="s">
        <v>133</v>
      </c>
      <c r="E26" s="77"/>
      <c r="F26" s="100" t="s">
        <v>477</v>
      </c>
      <c r="G26" s="107"/>
      <c r="H26" s="103">
        <v>3000000</v>
      </c>
      <c r="I26" s="164"/>
      <c r="J26" s="164"/>
      <c r="K26" s="80" t="str">
        <f t="shared" si="0"/>
        <v xml:space="preserve">پرداخت در وجه   جواد جهانتیغ بابت  -پرداخت هزینه تعمیر پمپ آب مهمانسرا </v>
      </c>
      <c r="N26" s="164"/>
    </row>
    <row r="27" spans="1:14" s="165" customFormat="1">
      <c r="A27" s="74">
        <v>20</v>
      </c>
      <c r="B27" s="75" t="s">
        <v>471</v>
      </c>
      <c r="C27" s="76"/>
      <c r="D27" s="77" t="s">
        <v>452</v>
      </c>
      <c r="E27" s="77"/>
      <c r="F27" s="100" t="s">
        <v>478</v>
      </c>
      <c r="G27" s="107"/>
      <c r="H27" s="103">
        <v>50000000</v>
      </c>
      <c r="I27" s="164"/>
      <c r="J27" s="164"/>
      <c r="K27" s="80" t="str">
        <f t="shared" si="0"/>
        <v>پرداخت در وجه   آرمین سرگلزایی  بابت  -پرداخت مساعده  حقوق مرداد ماه آقای آرمین سرگلزایی</v>
      </c>
      <c r="N27" s="164"/>
    </row>
    <row r="28" spans="1:14" s="165" customFormat="1">
      <c r="A28" s="74">
        <v>21</v>
      </c>
      <c r="B28" s="75" t="s">
        <v>471</v>
      </c>
      <c r="C28" s="76"/>
      <c r="D28" s="77" t="s">
        <v>479</v>
      </c>
      <c r="E28" s="77"/>
      <c r="F28" s="100" t="s">
        <v>480</v>
      </c>
      <c r="G28" s="107"/>
      <c r="H28" s="103">
        <v>32900000</v>
      </c>
      <c r="I28" s="164"/>
      <c r="J28" s="164"/>
      <c r="K28" s="80" t="str">
        <f t="shared" si="0"/>
        <v xml:space="preserve">پرداخت در وجه   بشیر ریگی بابت  -پرداخت هزینه شارژ کپسول  گاز 50 کیلویی به تعداد 7 عدد برای معدن نوک آباد </v>
      </c>
      <c r="N28" s="164"/>
    </row>
    <row r="29" spans="1:14" s="165" customFormat="1">
      <c r="A29" s="74">
        <v>22</v>
      </c>
      <c r="B29" s="75" t="s">
        <v>471</v>
      </c>
      <c r="C29" s="76"/>
      <c r="D29" s="77" t="s">
        <v>57</v>
      </c>
      <c r="E29" s="77"/>
      <c r="F29" s="100" t="s">
        <v>161</v>
      </c>
      <c r="G29" s="107"/>
      <c r="H29" s="103">
        <v>25800000</v>
      </c>
      <c r="I29" s="164"/>
      <c r="J29" s="164"/>
      <c r="K29" s="80" t="str">
        <f t="shared" si="0"/>
        <v>پرداخت در وجه   یونس شه بخش بابت  -پرداخت هزینه ایاب و ذهاب انجام شده توسط آقای یونس شه بخش</v>
      </c>
      <c r="N29" s="164"/>
    </row>
    <row r="30" spans="1:14" s="165" customFormat="1">
      <c r="A30" s="74">
        <v>23</v>
      </c>
      <c r="B30" s="75" t="s">
        <v>481</v>
      </c>
      <c r="C30" s="76"/>
      <c r="D30" s="77" t="s">
        <v>60</v>
      </c>
      <c r="E30" s="77"/>
      <c r="F30" s="100" t="s">
        <v>482</v>
      </c>
      <c r="G30" s="107"/>
      <c r="H30" s="103">
        <v>3500000</v>
      </c>
      <c r="I30" s="164"/>
      <c r="J30" s="164"/>
      <c r="K30" s="80" t="str">
        <f t="shared" si="0"/>
        <v>پرداخت در وجه   فرشته سرگلزایی بابت  -پرد اخت هزینه خرید دمپایی طبی جهت کار در آشپزخانه دفتر</v>
      </c>
      <c r="N30" s="164"/>
    </row>
    <row r="31" spans="1:14" s="165" customFormat="1">
      <c r="A31" s="74">
        <v>24</v>
      </c>
      <c r="B31" s="75" t="s">
        <v>481</v>
      </c>
      <c r="C31" s="76"/>
      <c r="D31" s="77" t="s">
        <v>294</v>
      </c>
      <c r="E31" s="77"/>
      <c r="F31" s="100" t="s">
        <v>483</v>
      </c>
      <c r="G31" s="107"/>
      <c r="H31" s="103">
        <v>7000000</v>
      </c>
      <c r="I31" s="164"/>
      <c r="J31" s="164"/>
      <c r="K31" s="80" t="str">
        <f t="shared" si="0"/>
        <v>پرداخت در وجه   علیرضا حسن پور  بابت  -پرداخت هزینه نصب و ویرایش کانال تی وی مهمانسرای شرکت</v>
      </c>
      <c r="N31" s="164"/>
    </row>
    <row r="32" spans="1:14" s="165" customFormat="1">
      <c r="A32" s="74">
        <v>25</v>
      </c>
      <c r="B32" s="75" t="s">
        <v>481</v>
      </c>
      <c r="C32" s="76"/>
      <c r="D32" s="77" t="s">
        <v>60</v>
      </c>
      <c r="E32" s="77"/>
      <c r="F32" s="100" t="s">
        <v>484</v>
      </c>
      <c r="G32" s="107"/>
      <c r="H32" s="103">
        <v>3600000</v>
      </c>
      <c r="I32" s="164"/>
      <c r="J32" s="164"/>
      <c r="K32" s="80" t="str">
        <f t="shared" si="0"/>
        <v>پرداخت در وجه   فرشته سرگلزایی بابت  -پرداخت هزینه خرید مواد غذایی و خوراکی جهت مهمانسرا</v>
      </c>
      <c r="N32" s="164"/>
    </row>
    <row r="33" spans="1:14" s="165" customFormat="1">
      <c r="A33" s="74">
        <v>26</v>
      </c>
      <c r="B33" s="75" t="s">
        <v>481</v>
      </c>
      <c r="C33" s="76"/>
      <c r="D33" s="77" t="s">
        <v>485</v>
      </c>
      <c r="E33" s="77"/>
      <c r="F33" s="100" t="s">
        <v>486</v>
      </c>
      <c r="G33" s="107"/>
      <c r="H33" s="103">
        <v>20000000</v>
      </c>
      <c r="I33" s="164"/>
      <c r="J33" s="164"/>
      <c r="K33" s="80" t="str">
        <f t="shared" si="0"/>
        <v>پرداخت در وجه   ولی محمد نارویی بابت  -پرداخت مساعده حقوق آقای ولی محمد نارویی پرسنل قراردادی معدن نوک آباد</v>
      </c>
      <c r="N33" s="164"/>
    </row>
    <row r="34" spans="1:14" s="165" customFormat="1">
      <c r="A34" s="74">
        <v>27</v>
      </c>
      <c r="B34" s="75" t="s">
        <v>481</v>
      </c>
      <c r="C34" s="76"/>
      <c r="D34" s="77" t="s">
        <v>452</v>
      </c>
      <c r="E34" s="77"/>
      <c r="F34" s="100" t="s">
        <v>487</v>
      </c>
      <c r="G34" s="107"/>
      <c r="H34" s="103">
        <v>2800000</v>
      </c>
      <c r="I34" s="164"/>
      <c r="J34" s="164"/>
      <c r="K34" s="80" t="str">
        <f t="shared" si="0"/>
        <v>پرداخت در وجه   آرمین سرگلزایی  بابت  -پرداخت هزینه ایاب و ذهاب انجام شده توسط آقای آرمین سرگلزایی</v>
      </c>
      <c r="N34" s="164"/>
    </row>
    <row r="35" spans="1:14" s="165" customFormat="1">
      <c r="A35" s="74">
        <v>28</v>
      </c>
      <c r="B35" s="75" t="s">
        <v>481</v>
      </c>
      <c r="C35" s="76"/>
      <c r="D35" s="77" t="s">
        <v>135</v>
      </c>
      <c r="E35" s="77"/>
      <c r="F35" s="100" t="s">
        <v>488</v>
      </c>
      <c r="G35" s="107"/>
      <c r="H35" s="103">
        <v>2990300</v>
      </c>
      <c r="I35" s="164"/>
      <c r="J35" s="164"/>
      <c r="K35" s="80" t="str">
        <f t="shared" si="0"/>
        <v xml:space="preserve">پرداخت در وجه   فاطمه سبزبان بابت  -پرداخت هزینه بسته پستی و هزینه ایاب و ذهاب </v>
      </c>
      <c r="N35" s="164"/>
    </row>
    <row r="36" spans="1:14" s="165" customFormat="1">
      <c r="A36" s="74">
        <v>29</v>
      </c>
      <c r="B36" s="75" t="s">
        <v>481</v>
      </c>
      <c r="C36" s="76"/>
      <c r="D36" s="77" t="s">
        <v>489</v>
      </c>
      <c r="E36" s="77"/>
      <c r="F36" s="100" t="s">
        <v>490</v>
      </c>
      <c r="G36" s="107"/>
      <c r="H36" s="103">
        <v>400000</v>
      </c>
      <c r="I36" s="164"/>
      <c r="J36" s="164"/>
      <c r="K36" s="80" t="str">
        <f t="shared" si="0"/>
        <v xml:space="preserve">پرداخت در وجه   آزاده احتشام پور بابت  -پرداخت هزینه اسنپ از خیابان مزاری تا دفتر شرکت </v>
      </c>
      <c r="N36" s="164"/>
    </row>
    <row r="37" spans="1:14" s="165" customFormat="1">
      <c r="A37" s="74">
        <v>30</v>
      </c>
      <c r="B37" s="75" t="s">
        <v>481</v>
      </c>
      <c r="C37" s="76"/>
      <c r="D37" s="77" t="s">
        <v>491</v>
      </c>
      <c r="E37" s="77"/>
      <c r="F37" s="100" t="s">
        <v>493</v>
      </c>
      <c r="G37" s="107"/>
      <c r="H37" s="103">
        <v>8400000</v>
      </c>
      <c r="I37" s="164"/>
      <c r="J37" s="164"/>
      <c r="K37" s="80" t="str">
        <f t="shared" si="0"/>
        <v>پرداخت در وجه   علییرضا حسنی بابت  -پرداخت هزینه بلیط استخر ( 6 نفر )  تاریخ 1404.04.20</v>
      </c>
      <c r="N37" s="164"/>
    </row>
    <row r="38" spans="1:14" s="165" customFormat="1">
      <c r="A38" s="74">
        <v>31</v>
      </c>
      <c r="B38" s="75" t="s">
        <v>481</v>
      </c>
      <c r="C38" s="76"/>
      <c r="D38" s="77" t="s">
        <v>492</v>
      </c>
      <c r="E38" s="77"/>
      <c r="F38" s="100" t="s">
        <v>494</v>
      </c>
      <c r="G38" s="107"/>
      <c r="H38" s="103">
        <v>8400000</v>
      </c>
      <c r="I38" s="164"/>
      <c r="J38" s="164"/>
      <c r="K38" s="80" t="str">
        <f t="shared" si="0"/>
        <v>پرداخت در وجه   علیرضا حسنی  - حسین مبین  بابت  -پرداخت هزینه بلیط استخر 6 نفر  به تاریخ 1404.05.01</v>
      </c>
      <c r="N38" s="164"/>
    </row>
    <row r="39" spans="1:14" s="165" customFormat="1">
      <c r="A39" s="74">
        <v>32</v>
      </c>
      <c r="B39" s="75" t="s">
        <v>481</v>
      </c>
      <c r="C39" s="76"/>
      <c r="D39" s="77" t="s">
        <v>122</v>
      </c>
      <c r="E39" s="77"/>
      <c r="F39" s="100" t="s">
        <v>495</v>
      </c>
      <c r="G39" s="107"/>
      <c r="H39" s="103">
        <v>50000000</v>
      </c>
      <c r="I39" s="164"/>
      <c r="J39" s="164"/>
      <c r="K39" s="80" t="str">
        <f t="shared" si="0"/>
        <v xml:space="preserve">پرداخت در وجه   محمد ملکی بابت  -پرداخت مساعده حقوق مرداد ماه آقای محمد ملکی  </v>
      </c>
      <c r="N39" s="164"/>
    </row>
    <row r="40" spans="1:14" s="165" customFormat="1">
      <c r="A40" s="74">
        <v>33</v>
      </c>
      <c r="B40" s="75"/>
      <c r="C40" s="76"/>
      <c r="D40" s="77"/>
      <c r="E40" s="77"/>
      <c r="F40" s="100"/>
      <c r="G40" s="107"/>
      <c r="H40" s="103">
        <v>12000000</v>
      </c>
      <c r="I40" s="164"/>
      <c r="J40" s="164"/>
      <c r="K40" s="80" t="str">
        <f t="shared" si="0"/>
        <v>پرداخت در وجه    بابت  -</v>
      </c>
      <c r="N40" s="164"/>
    </row>
    <row r="41" spans="1:14" s="165" customFormat="1">
      <c r="A41" s="74">
        <v>34</v>
      </c>
      <c r="B41" s="75"/>
      <c r="C41" s="76"/>
      <c r="D41" s="77"/>
      <c r="E41" s="77"/>
      <c r="F41" s="100" t="s">
        <v>246</v>
      </c>
      <c r="G41" s="107"/>
      <c r="H41" s="103">
        <v>413430</v>
      </c>
      <c r="I41" s="164"/>
      <c r="J41" s="164"/>
      <c r="K41" s="80" t="str">
        <f t="shared" si="0"/>
        <v>پرداخت در وجه    بابت  -کارمزد خدمات و پرینت بانکی</v>
      </c>
      <c r="N41" s="164"/>
    </row>
    <row r="42" spans="1:14" ht="19.5" thickBot="1">
      <c r="A42" s="115" t="s">
        <v>6</v>
      </c>
      <c r="B42" s="204" t="s">
        <v>21</v>
      </c>
      <c r="C42" s="205"/>
      <c r="D42" s="205"/>
      <c r="E42" s="205"/>
      <c r="F42" s="205"/>
      <c r="G42" s="206"/>
      <c r="H42" s="104">
        <f>SUM(H9:H41)</f>
        <v>432712230</v>
      </c>
      <c r="I42" s="79"/>
      <c r="K42" s="80"/>
    </row>
    <row r="43" spans="1:14" ht="16.5" thickBot="1">
      <c r="A43" s="116" t="s">
        <v>7</v>
      </c>
      <c r="B43" s="121"/>
      <c r="C43" s="121"/>
      <c r="D43" s="121"/>
      <c r="E43" s="121"/>
      <c r="F43" s="163"/>
      <c r="G43" s="122"/>
      <c r="H43" s="104">
        <v>500000000</v>
      </c>
      <c r="K43" s="21"/>
    </row>
    <row r="44" spans="1:14" ht="15" customHeight="1" thickBot="1">
      <c r="A44" s="114"/>
      <c r="B44" s="177"/>
      <c r="C44" s="177"/>
      <c r="D44" s="177"/>
      <c r="E44" s="177"/>
      <c r="F44" s="177"/>
      <c r="G44" s="178"/>
      <c r="H44" s="160">
        <f>H43-H42</f>
        <v>67287770</v>
      </c>
      <c r="J44" s="102"/>
      <c r="K44" s="21"/>
    </row>
    <row r="45" spans="1:14">
      <c r="B45" s="5"/>
      <c r="C45" s="16"/>
      <c r="D45" s="5"/>
      <c r="E45" s="5"/>
      <c r="F45" s="5"/>
      <c r="G45" s="109"/>
      <c r="H45" s="161" t="s">
        <v>25</v>
      </c>
      <c r="J45" s="173"/>
      <c r="K45" s="21"/>
    </row>
    <row r="46" spans="1:14" ht="15.75">
      <c r="A46" s="176" t="s">
        <v>22</v>
      </c>
      <c r="B46" s="176"/>
      <c r="C46" s="176"/>
      <c r="D46" s="176"/>
      <c r="E46" s="176"/>
      <c r="F46" s="176" t="s">
        <v>23</v>
      </c>
      <c r="G46" s="105"/>
      <c r="H46" s="162" t="s">
        <v>24</v>
      </c>
      <c r="I46" s="21">
        <v>65734947</v>
      </c>
      <c r="J46" s="173"/>
      <c r="K46" s="21"/>
    </row>
    <row r="47" spans="1:14">
      <c r="I47" s="79"/>
      <c r="J47" s="102"/>
      <c r="K47" s="102"/>
    </row>
    <row r="48" spans="1:14">
      <c r="I48" s="79"/>
      <c r="J48" s="83"/>
      <c r="K48" s="112"/>
    </row>
    <row r="49" spans="6:11">
      <c r="I49" s="79"/>
      <c r="J49" s="83"/>
      <c r="K49" s="112"/>
    </row>
    <row r="50" spans="6:11">
      <c r="I50" s="79"/>
      <c r="J50" s="83"/>
      <c r="K50" s="79"/>
    </row>
    <row r="51" spans="6:11">
      <c r="I51" s="79"/>
      <c r="J51" s="83"/>
      <c r="K51" s="79"/>
    </row>
    <row r="52" spans="6:11">
      <c r="I52" s="79"/>
      <c r="J52" s="83"/>
      <c r="K52" s="79"/>
    </row>
    <row r="53" spans="6:11">
      <c r="F53" s="113"/>
      <c r="H53" s="83"/>
      <c r="I53" s="79"/>
      <c r="J53" s="83"/>
      <c r="K53" s="79"/>
    </row>
    <row r="54" spans="6:11">
      <c r="H54" s="83"/>
      <c r="I54" s="79"/>
      <c r="J54" s="83"/>
      <c r="K54" s="83"/>
    </row>
    <row r="55" spans="6:11">
      <c r="H55" s="83"/>
      <c r="I55" s="79"/>
      <c r="J55" s="83"/>
      <c r="K55" s="83"/>
    </row>
    <row r="56" spans="6:11">
      <c r="H56" s="83"/>
      <c r="I56" s="79"/>
      <c r="J56" s="83"/>
      <c r="K56" s="83"/>
    </row>
    <row r="57" spans="6:11">
      <c r="H57" s="83"/>
      <c r="I57" s="79"/>
      <c r="J57" s="83"/>
      <c r="K57" s="83"/>
    </row>
    <row r="58" spans="6:11">
      <c r="H58" s="83"/>
      <c r="I58" s="79"/>
      <c r="J58" s="83"/>
      <c r="K58" s="83"/>
    </row>
    <row r="59" spans="6:11">
      <c r="H59" s="83"/>
      <c r="I59" s="79"/>
      <c r="J59" s="83"/>
      <c r="K59" s="83"/>
    </row>
    <row r="60" spans="6:11">
      <c r="H60" s="187"/>
      <c r="I60" s="79"/>
      <c r="J60" s="83"/>
      <c r="K60" s="83"/>
    </row>
    <row r="61" spans="6:11">
      <c r="H61" s="83"/>
      <c r="I61" s="79"/>
      <c r="J61" s="83"/>
      <c r="K61" s="187"/>
    </row>
    <row r="62" spans="6:11">
      <c r="I62" s="79"/>
      <c r="J62" s="83"/>
      <c r="K62" s="83"/>
    </row>
    <row r="63" spans="6:11">
      <c r="I63" s="79"/>
      <c r="J63" s="83"/>
      <c r="K63" s="188"/>
    </row>
    <row r="64" spans="6:11">
      <c r="I64" s="79"/>
      <c r="J64" s="83"/>
      <c r="K64" s="80"/>
    </row>
    <row r="65" spans="9:11">
      <c r="I65" s="79"/>
      <c r="K65" s="80"/>
    </row>
    <row r="66" spans="9:11">
      <c r="I66" s="79"/>
    </row>
    <row r="67" spans="9:11">
      <c r="I67" s="79"/>
    </row>
    <row r="68" spans="9:11">
      <c r="I68" s="79"/>
    </row>
    <row r="69" spans="9:11">
      <c r="I69" s="79"/>
    </row>
    <row r="70" spans="9:11">
      <c r="I70" s="79"/>
    </row>
    <row r="71" spans="9:11">
      <c r="I71" s="79"/>
    </row>
    <row r="72" spans="9:11">
      <c r="I72" s="79"/>
    </row>
    <row r="73" spans="9:11">
      <c r="I73" s="79"/>
    </row>
    <row r="74" spans="9:11">
      <c r="I74" s="79"/>
    </row>
    <row r="75" spans="9:11">
      <c r="I75" s="79"/>
    </row>
    <row r="76" spans="9:11">
      <c r="I76" s="79"/>
    </row>
    <row r="77" spans="9:11">
      <c r="I77" s="79"/>
    </row>
    <row r="78" spans="9:11">
      <c r="I78" s="79"/>
    </row>
    <row r="79" spans="9:11">
      <c r="I79" s="79"/>
    </row>
    <row r="80" spans="9:11">
      <c r="I80" s="79"/>
    </row>
    <row r="81" spans="9:9">
      <c r="I81" s="79"/>
    </row>
    <row r="82" spans="9:9">
      <c r="I82" s="79"/>
    </row>
  </sheetData>
  <mergeCells count="14">
    <mergeCell ref="F7:F8"/>
    <mergeCell ref="G7:G8"/>
    <mergeCell ref="H7:H8"/>
    <mergeCell ref="B42:G42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5F5A-662D-4007-B252-93BA22A9A198}">
  <sheetPr>
    <tabColor rgb="FF00B050"/>
    <pageSetUpPr fitToPage="1"/>
  </sheetPr>
  <dimension ref="A2:N82"/>
  <sheetViews>
    <sheetView showGridLines="0" rightToLeft="1" topLeftCell="A12" zoomScaleNormal="100" workbookViewId="0">
      <selection activeCell="D24" sqref="D24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6.2851562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449</v>
      </c>
      <c r="H4" s="210"/>
    </row>
    <row r="5" spans="1:14" ht="18.75">
      <c r="B5" s="18" t="s">
        <v>0</v>
      </c>
      <c r="C5" s="175" t="s">
        <v>450</v>
      </c>
      <c r="D5" s="2"/>
      <c r="E5" s="2"/>
      <c r="F5" s="19" t="s">
        <v>9</v>
      </c>
      <c r="G5" s="211" t="s">
        <v>496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/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451</v>
      </c>
      <c r="C9" s="76"/>
      <c r="D9" s="98" t="s">
        <v>452</v>
      </c>
      <c r="E9" s="167"/>
      <c r="F9" s="166" t="s">
        <v>453</v>
      </c>
      <c r="G9" s="166"/>
      <c r="H9" s="170">
        <v>7370000</v>
      </c>
      <c r="I9" s="169">
        <v>10000000</v>
      </c>
      <c r="J9" s="79"/>
      <c r="K9" s="80" t="str">
        <f t="shared" ref="K9:K41" si="0">IF(E9 &lt;&gt;" null","پرداخت در وجه   "&amp;D9&amp;" بابت "&amp;E9&amp;" -"&amp;F9,"پرداخت بابت /به  "&amp;D9&amp;F9)</f>
        <v xml:space="preserve">پرداخت در وجه   آرمین سرگلزایی  بابت  -پرداخت هزینه خرید نان و تحویل لوله بیل از تاکسی خاش و ... جهت معدن نوک آباد </v>
      </c>
    </row>
    <row r="10" spans="1:14" s="80" customFormat="1" ht="16.5" customHeight="1">
      <c r="A10" s="74">
        <v>2</v>
      </c>
      <c r="B10" s="75" t="s">
        <v>454</v>
      </c>
      <c r="C10" s="76"/>
      <c r="D10" s="168" t="s">
        <v>102</v>
      </c>
      <c r="E10" s="96"/>
      <c r="F10" s="166" t="s">
        <v>455</v>
      </c>
      <c r="G10" s="117"/>
      <c r="H10" s="103">
        <v>15000000</v>
      </c>
      <c r="I10" s="84"/>
      <c r="J10" s="79"/>
      <c r="K10" s="80" t="str">
        <f t="shared" si="0"/>
        <v>پرداخت در وجه   محمد ریگی بابت  -پرداخت هزینه خرید نان جهت معدن کوه مرغک ( اردیبهشت ماه )</v>
      </c>
    </row>
    <row r="11" spans="1:14" s="80" customFormat="1" ht="15.75" customHeight="1">
      <c r="A11" s="74">
        <v>3</v>
      </c>
      <c r="B11" s="75" t="s">
        <v>456</v>
      </c>
      <c r="C11" s="76"/>
      <c r="D11" s="77" t="s">
        <v>457</v>
      </c>
      <c r="E11" s="77"/>
      <c r="F11" s="100" t="s">
        <v>458</v>
      </c>
      <c r="G11" s="107"/>
      <c r="H11" s="103">
        <v>12000000</v>
      </c>
      <c r="I11" s="95"/>
      <c r="J11" s="79"/>
      <c r="K11" s="80" t="str">
        <f t="shared" si="0"/>
        <v xml:space="preserve">پرداخت در وجه   محمد علی زهروزهی بابت  -پرداخت هزینه تحویل بار از شرکت تعاونی به تعداد 2 کارتن جهت معدن نوک آباد </v>
      </c>
    </row>
    <row r="12" spans="1:14" s="80" customFormat="1" ht="15.75" customHeight="1">
      <c r="A12" s="74">
        <v>4</v>
      </c>
      <c r="B12" s="75" t="s">
        <v>456</v>
      </c>
      <c r="C12" s="76"/>
      <c r="D12" s="77" t="s">
        <v>459</v>
      </c>
      <c r="E12" s="77"/>
      <c r="F12" s="100" t="s">
        <v>460</v>
      </c>
      <c r="G12" s="107"/>
      <c r="H12" s="103">
        <v>59000000</v>
      </c>
      <c r="I12" s="83"/>
      <c r="J12" s="79"/>
      <c r="K12" s="80" t="str">
        <f t="shared" si="0"/>
        <v xml:space="preserve">پرداخت در وجه   آرش شعار بابت  -پرداخت هزینه خرید شیلنگ یک چهارم آلفا  گاما جهت معدن کوه مرغک </v>
      </c>
    </row>
    <row r="13" spans="1:14" s="80" customFormat="1">
      <c r="A13" s="74">
        <v>5</v>
      </c>
      <c r="B13" s="75" t="s">
        <v>454</v>
      </c>
      <c r="C13" s="76"/>
      <c r="D13" s="77" t="s">
        <v>167</v>
      </c>
      <c r="E13" s="77"/>
      <c r="F13" s="99" t="s">
        <v>461</v>
      </c>
      <c r="G13" s="107"/>
      <c r="H13" s="103">
        <v>2400000</v>
      </c>
      <c r="I13" s="95"/>
      <c r="J13" s="79"/>
      <c r="K13" s="80" t="str">
        <f t="shared" si="0"/>
        <v xml:space="preserve">پرداخت در وجه   علی لشکرزهی بابت  -پرداخت هزینه شارژ کپسول 50 کیلیویی جهت معدن نوک آباد </v>
      </c>
      <c r="N13" s="79"/>
    </row>
    <row r="14" spans="1:14" ht="13.5" customHeight="1">
      <c r="A14" s="74">
        <v>6</v>
      </c>
      <c r="B14" s="75" t="s">
        <v>462</v>
      </c>
      <c r="C14" s="20"/>
      <c r="D14" s="77" t="s">
        <v>463</v>
      </c>
      <c r="E14" s="77"/>
      <c r="F14" s="100" t="s">
        <v>442</v>
      </c>
      <c r="G14" s="107"/>
      <c r="H14" s="103">
        <v>1080000</v>
      </c>
      <c r="K14" s="80" t="str">
        <f t="shared" si="0"/>
        <v xml:space="preserve">پرداخت در وجه   سوپر سینا  بابت  -پرداخت هزینه خرید مواد غذایی جهت مهمانسرا </v>
      </c>
      <c r="N14" s="21"/>
    </row>
    <row r="15" spans="1:14" s="80" customFormat="1" ht="14.25" customHeight="1">
      <c r="A15" s="74">
        <v>7</v>
      </c>
      <c r="B15" s="75" t="s">
        <v>462</v>
      </c>
      <c r="C15" s="76"/>
      <c r="D15" s="77" t="s">
        <v>464</v>
      </c>
      <c r="E15" s="77"/>
      <c r="F15" s="100" t="s">
        <v>465</v>
      </c>
      <c r="G15" s="107"/>
      <c r="H15" s="103">
        <v>30000000</v>
      </c>
      <c r="I15" s="79"/>
      <c r="J15" s="79"/>
      <c r="K15" s="80" t="str">
        <f t="shared" si="0"/>
        <v xml:space="preserve">پرداخت در وجه   طلعت سریع السیری بابت  -پرداخت هزینه خرید فیلتر گازوئیل فوتون به تعدا د 10 عدد </v>
      </c>
      <c r="N15" s="79"/>
    </row>
    <row r="16" spans="1:14" s="80" customFormat="1">
      <c r="A16" s="74">
        <v>8</v>
      </c>
      <c r="B16" s="75" t="s">
        <v>462</v>
      </c>
      <c r="C16" s="76"/>
      <c r="D16" s="77" t="s">
        <v>466</v>
      </c>
      <c r="E16" s="77"/>
      <c r="F16" s="100" t="s">
        <v>467</v>
      </c>
      <c r="G16" s="107"/>
      <c r="H16" s="103">
        <v>8300000</v>
      </c>
      <c r="I16" s="79"/>
      <c r="J16" s="79"/>
      <c r="K16" s="80" t="str">
        <f t="shared" si="0"/>
        <v>پرداخت در وجه   مسلم خسروی بابت  -پرداخت هزینه خرید روغن بهران 4.5 لیتری جهت فوتون</v>
      </c>
      <c r="N16" s="79"/>
    </row>
    <row r="17" spans="1:14" s="80" customFormat="1">
      <c r="A17" s="74">
        <v>9</v>
      </c>
      <c r="B17" s="75" t="s">
        <v>451</v>
      </c>
      <c r="C17" s="76"/>
      <c r="D17" s="77" t="s">
        <v>122</v>
      </c>
      <c r="E17" s="77"/>
      <c r="F17" s="100" t="s">
        <v>144</v>
      </c>
      <c r="G17" s="107"/>
      <c r="H17" s="103">
        <v>26950000</v>
      </c>
      <c r="I17" s="79"/>
      <c r="J17" s="79"/>
      <c r="K17" s="80" t="str">
        <f t="shared" si="0"/>
        <v>پرداخت در وجه   محمد ملکی بابت  -پرداخت هزینه ایاب و ذهاب انجام شده توسط آقای محمد ملکی</v>
      </c>
      <c r="N17" s="79"/>
    </row>
    <row r="18" spans="1:14" s="80" customFormat="1">
      <c r="A18" s="74">
        <v>10</v>
      </c>
      <c r="B18" s="75" t="s">
        <v>456</v>
      </c>
      <c r="C18" s="76"/>
      <c r="D18" s="77" t="s">
        <v>468</v>
      </c>
      <c r="E18" s="77"/>
      <c r="F18" s="100" t="s">
        <v>469</v>
      </c>
      <c r="G18" s="107"/>
      <c r="H18" s="103">
        <v>1500000</v>
      </c>
      <c r="I18" s="79"/>
      <c r="J18" s="79"/>
      <c r="K18" s="80" t="str">
        <f t="shared" si="0"/>
        <v>پرداخت در وجه   صدیق ریگی بابت  -پرداخت هزینه تاکسی خاش به زاهدان بابت شیلنگ</v>
      </c>
      <c r="N18" s="79"/>
    </row>
    <row r="19" spans="1:14" s="80" customFormat="1">
      <c r="A19" s="74">
        <v>11</v>
      </c>
      <c r="B19" s="75" t="s">
        <v>456</v>
      </c>
      <c r="C19" s="76"/>
      <c r="D19" s="77" t="s">
        <v>452</v>
      </c>
      <c r="E19" s="77"/>
      <c r="F19" s="100" t="s">
        <v>470</v>
      </c>
      <c r="G19" s="107"/>
      <c r="H19" s="103">
        <v>2700000</v>
      </c>
      <c r="I19" s="79"/>
      <c r="J19" s="79"/>
      <c r="K19" s="80" t="str">
        <f t="shared" si="0"/>
        <v xml:space="preserve">پرداخت در وجه   آرمین سرگلزایی  بابت  -پرداخت هزینه خرید بنزین آزاد جهت مزدای شرکت به  مقدار 20 لیتر </v>
      </c>
      <c r="N19" s="79"/>
    </row>
    <row r="20" spans="1:14" s="80" customFormat="1">
      <c r="A20" s="74">
        <v>13</v>
      </c>
      <c r="B20" s="75" t="s">
        <v>471</v>
      </c>
      <c r="C20" s="76"/>
      <c r="D20" s="77" t="s">
        <v>452</v>
      </c>
      <c r="E20" s="96"/>
      <c r="F20" s="96" t="s">
        <v>472</v>
      </c>
      <c r="G20" s="117"/>
      <c r="H20" s="103">
        <v>2032000</v>
      </c>
      <c r="I20" s="79"/>
      <c r="J20" s="79"/>
      <c r="K20" s="80" t="str">
        <f t="shared" si="0"/>
        <v xml:space="preserve">پرداخت در وجه   آرمین سرگلزایی  بابت  -پرداخت هزینه خرید بنزین آزاد جهت مزدا و بنزین از کارت سوخت مزدا </v>
      </c>
      <c r="N20" s="79"/>
    </row>
    <row r="21" spans="1:14" s="80" customFormat="1">
      <c r="A21" s="74">
        <v>14</v>
      </c>
      <c r="B21" s="75" t="s">
        <v>471</v>
      </c>
      <c r="C21" s="76"/>
      <c r="D21" s="80" t="s">
        <v>452</v>
      </c>
      <c r="E21" s="77"/>
      <c r="F21" s="100" t="s">
        <v>473</v>
      </c>
      <c r="G21" s="107"/>
      <c r="H21" s="103">
        <v>3288500</v>
      </c>
      <c r="I21" s="79"/>
      <c r="J21" s="79"/>
      <c r="K21" s="80" t="str">
        <f t="shared" si="0"/>
        <v>پرداخت در وجه   آرمین سرگلزایی  بابت  -پرداخت هزینه آپاراتی مزدا و بنزین وایاب و ذهاب رفت و برگشت از اسکل آباد و دروازه خاش و شهید برفی</v>
      </c>
      <c r="N21" s="79"/>
    </row>
    <row r="22" spans="1:14" s="80" customFormat="1">
      <c r="A22" s="74">
        <v>15</v>
      </c>
      <c r="B22" s="75" t="s">
        <v>471</v>
      </c>
      <c r="C22" s="76"/>
      <c r="D22" s="77" t="s">
        <v>375</v>
      </c>
      <c r="E22" s="77"/>
      <c r="F22" s="100" t="s">
        <v>474</v>
      </c>
      <c r="G22" s="107"/>
      <c r="H22" s="103">
        <v>25000000</v>
      </c>
      <c r="I22" s="79"/>
      <c r="J22" s="79"/>
      <c r="K22" s="80" t="str">
        <f t="shared" si="0"/>
        <v xml:space="preserve">پرداخت در وجه   علیرضا حسن پور ( نانوایی ) بابت  -پرداخت هزینه نان معدن نوک آباد در مرداد ماه 1404 </v>
      </c>
      <c r="N22" s="79"/>
    </row>
    <row r="23" spans="1:14" s="80" customFormat="1">
      <c r="A23" s="74">
        <v>16</v>
      </c>
      <c r="B23" s="75" t="s">
        <v>471</v>
      </c>
      <c r="C23" s="76"/>
      <c r="D23" s="77" t="s">
        <v>33</v>
      </c>
      <c r="E23" s="77"/>
      <c r="F23" s="100" t="s">
        <v>475</v>
      </c>
      <c r="G23" s="107"/>
      <c r="H23" s="117">
        <v>1298000</v>
      </c>
      <c r="I23" s="79"/>
      <c r="J23" s="79"/>
      <c r="K23" s="80" t="str">
        <f t="shared" si="0"/>
        <v>پرداخت در وجه   مخابرات بابت  -پرداخت هزینه قبض تلفن همراه آای علیرضا حسن پور</v>
      </c>
      <c r="N23" s="79"/>
    </row>
    <row r="24" spans="1:14" s="165" customFormat="1">
      <c r="A24" s="74">
        <v>17</v>
      </c>
      <c r="B24" s="75" t="s">
        <v>471</v>
      </c>
      <c r="C24" s="76"/>
      <c r="D24" s="77" t="s">
        <v>189</v>
      </c>
      <c r="E24" s="77"/>
      <c r="F24" s="100" t="s">
        <v>64</v>
      </c>
      <c r="G24" s="107"/>
      <c r="H24" s="103">
        <v>1691000</v>
      </c>
      <c r="I24" s="164"/>
      <c r="J24" s="164"/>
      <c r="K24" s="80" t="str">
        <f t="shared" si="0"/>
        <v>پرداخت در وجه   مخابرات  بابت  -پرداخت هزینه قبض تلفن همراه آقای یونس شه بخش</v>
      </c>
      <c r="N24" s="164"/>
    </row>
    <row r="25" spans="1:14" s="165" customFormat="1">
      <c r="A25" s="74">
        <v>18</v>
      </c>
      <c r="B25" s="75" t="s">
        <v>471</v>
      </c>
      <c r="C25" s="76"/>
      <c r="D25" s="77" t="s">
        <v>33</v>
      </c>
      <c r="E25" s="77"/>
      <c r="F25" s="100" t="s">
        <v>476</v>
      </c>
      <c r="G25" s="107"/>
      <c r="H25" s="103">
        <v>1899000</v>
      </c>
      <c r="I25" s="164"/>
      <c r="J25" s="164"/>
      <c r="K25" s="80" t="str">
        <f t="shared" si="0"/>
        <v xml:space="preserve">پرداخت در وجه   مخابرات بابت  -پرداخت هزینه قبض تلفن همراه آقای علی اکبرزاده </v>
      </c>
      <c r="N25" s="164"/>
    </row>
    <row r="26" spans="1:14" s="165" customFormat="1">
      <c r="A26" s="74">
        <v>19</v>
      </c>
      <c r="B26" s="75" t="s">
        <v>471</v>
      </c>
      <c r="C26" s="76"/>
      <c r="D26" s="77" t="s">
        <v>133</v>
      </c>
      <c r="E26" s="77"/>
      <c r="F26" s="100" t="s">
        <v>477</v>
      </c>
      <c r="G26" s="107"/>
      <c r="H26" s="103">
        <v>3000000</v>
      </c>
      <c r="I26" s="164"/>
      <c r="J26" s="164"/>
      <c r="K26" s="80" t="str">
        <f t="shared" si="0"/>
        <v xml:space="preserve">پرداخت در وجه   جواد جهانتیغ بابت  -پرداخت هزینه تعمیر پمپ آب مهمانسرا </v>
      </c>
      <c r="N26" s="164"/>
    </row>
    <row r="27" spans="1:14" s="165" customFormat="1">
      <c r="A27" s="74">
        <v>20</v>
      </c>
      <c r="B27" s="75" t="s">
        <v>471</v>
      </c>
      <c r="C27" s="76"/>
      <c r="D27" s="77" t="s">
        <v>452</v>
      </c>
      <c r="E27" s="77"/>
      <c r="F27" s="100" t="s">
        <v>478</v>
      </c>
      <c r="G27" s="107"/>
      <c r="H27" s="103">
        <v>50000000</v>
      </c>
      <c r="I27" s="164"/>
      <c r="J27" s="164"/>
      <c r="K27" s="80" t="str">
        <f t="shared" si="0"/>
        <v>پرداخت در وجه   آرمین سرگلزایی  بابت  -پرداخت مساعده  حقوق مرداد ماه آقای آرمین سرگلزایی</v>
      </c>
      <c r="N27" s="164"/>
    </row>
    <row r="28" spans="1:14" s="165" customFormat="1">
      <c r="A28" s="74">
        <v>21</v>
      </c>
      <c r="B28" s="75" t="s">
        <v>471</v>
      </c>
      <c r="C28" s="76"/>
      <c r="D28" s="77" t="s">
        <v>479</v>
      </c>
      <c r="E28" s="77"/>
      <c r="F28" s="100" t="s">
        <v>480</v>
      </c>
      <c r="G28" s="107"/>
      <c r="H28" s="103">
        <v>32900000</v>
      </c>
      <c r="I28" s="164"/>
      <c r="J28" s="164"/>
      <c r="K28" s="80" t="str">
        <f t="shared" si="0"/>
        <v xml:space="preserve">پرداخت در وجه   بشیر ریگی بابت  -پرداخت هزینه شارژ کپسول  گاز 50 کیلویی به تعداد 7 عدد برای معدن نوک آباد </v>
      </c>
      <c r="N28" s="164"/>
    </row>
    <row r="29" spans="1:14" s="165" customFormat="1">
      <c r="A29" s="74">
        <v>22</v>
      </c>
      <c r="B29" s="75" t="s">
        <v>471</v>
      </c>
      <c r="C29" s="76"/>
      <c r="D29" s="77" t="s">
        <v>57</v>
      </c>
      <c r="E29" s="77"/>
      <c r="F29" s="100" t="s">
        <v>161</v>
      </c>
      <c r="G29" s="107"/>
      <c r="H29" s="103">
        <v>25800000</v>
      </c>
      <c r="I29" s="164"/>
      <c r="J29" s="164"/>
      <c r="K29" s="80" t="str">
        <f t="shared" si="0"/>
        <v>پرداخت در وجه   یونس شه بخش بابت  -پرداخت هزینه ایاب و ذهاب انجام شده توسط آقای یونس شه بخش</v>
      </c>
      <c r="N29" s="164"/>
    </row>
    <row r="30" spans="1:14" s="165" customFormat="1">
      <c r="A30" s="74">
        <v>23</v>
      </c>
      <c r="B30" s="75" t="s">
        <v>481</v>
      </c>
      <c r="C30" s="76"/>
      <c r="D30" s="77" t="s">
        <v>60</v>
      </c>
      <c r="E30" s="77"/>
      <c r="F30" s="100" t="s">
        <v>482</v>
      </c>
      <c r="G30" s="107"/>
      <c r="H30" s="103">
        <v>3500000</v>
      </c>
      <c r="I30" s="164"/>
      <c r="J30" s="164"/>
      <c r="K30" s="80" t="str">
        <f t="shared" si="0"/>
        <v>پرداخت در وجه   فرشته سرگلزایی بابت  -پرد اخت هزینه خرید دمپایی طبی جهت کار در آشپزخانه دفتر</v>
      </c>
      <c r="N30" s="164"/>
    </row>
    <row r="31" spans="1:14" s="165" customFormat="1">
      <c r="A31" s="74">
        <v>24</v>
      </c>
      <c r="B31" s="75" t="s">
        <v>481</v>
      </c>
      <c r="C31" s="76"/>
      <c r="D31" s="77" t="s">
        <v>294</v>
      </c>
      <c r="E31" s="77"/>
      <c r="F31" s="100" t="s">
        <v>483</v>
      </c>
      <c r="G31" s="107"/>
      <c r="H31" s="103">
        <v>7000000</v>
      </c>
      <c r="I31" s="164"/>
      <c r="J31" s="164"/>
      <c r="K31" s="80" t="str">
        <f t="shared" si="0"/>
        <v>پرداخت در وجه   علیرضا حسن پور  بابت  -پرداخت هزینه نصب و ویرایش کانال تی وی مهمانسرای شرکت</v>
      </c>
      <c r="N31" s="164"/>
    </row>
    <row r="32" spans="1:14" s="165" customFormat="1">
      <c r="A32" s="74">
        <v>25</v>
      </c>
      <c r="B32" s="75" t="s">
        <v>481</v>
      </c>
      <c r="C32" s="76"/>
      <c r="D32" s="77" t="s">
        <v>60</v>
      </c>
      <c r="E32" s="77"/>
      <c r="F32" s="100" t="s">
        <v>484</v>
      </c>
      <c r="G32" s="107"/>
      <c r="H32" s="103">
        <v>3600000</v>
      </c>
      <c r="I32" s="164"/>
      <c r="J32" s="164"/>
      <c r="K32" s="80" t="str">
        <f t="shared" si="0"/>
        <v>پرداخت در وجه   فرشته سرگلزایی بابت  -پرداخت هزینه خرید مواد غذایی و خوراکی جهت مهمانسرا</v>
      </c>
      <c r="N32" s="164"/>
    </row>
    <row r="33" spans="1:14" s="165" customFormat="1">
      <c r="A33" s="74">
        <v>26</v>
      </c>
      <c r="B33" s="75" t="s">
        <v>481</v>
      </c>
      <c r="C33" s="76"/>
      <c r="D33" s="77" t="s">
        <v>485</v>
      </c>
      <c r="E33" s="77"/>
      <c r="F33" s="100" t="s">
        <v>486</v>
      </c>
      <c r="G33" s="107"/>
      <c r="H33" s="103">
        <v>20000000</v>
      </c>
      <c r="I33" s="164"/>
      <c r="J33" s="164"/>
      <c r="K33" s="80" t="str">
        <f t="shared" si="0"/>
        <v>پرداخت در وجه   ولی محمد نارویی بابت  -پرداخت مساعده حقوق آقای ولی محمد نارویی پرسنل قراردادی معدن نوک آباد</v>
      </c>
      <c r="N33" s="164"/>
    </row>
    <row r="34" spans="1:14" s="165" customFormat="1">
      <c r="A34" s="74">
        <v>27</v>
      </c>
      <c r="B34" s="75" t="s">
        <v>481</v>
      </c>
      <c r="C34" s="76"/>
      <c r="D34" s="77" t="s">
        <v>452</v>
      </c>
      <c r="E34" s="77"/>
      <c r="F34" s="100" t="s">
        <v>487</v>
      </c>
      <c r="G34" s="107"/>
      <c r="H34" s="103">
        <v>2800000</v>
      </c>
      <c r="I34" s="164"/>
      <c r="J34" s="164"/>
      <c r="K34" s="80" t="str">
        <f t="shared" si="0"/>
        <v>پرداخت در وجه   آرمین سرگلزایی  بابت  -پرداخت هزینه ایاب و ذهاب انجام شده توسط آقای آرمین سرگلزایی</v>
      </c>
      <c r="N34" s="164"/>
    </row>
    <row r="35" spans="1:14" s="165" customFormat="1">
      <c r="A35" s="74">
        <v>28</v>
      </c>
      <c r="B35" s="75" t="s">
        <v>481</v>
      </c>
      <c r="C35" s="76"/>
      <c r="D35" s="77" t="s">
        <v>135</v>
      </c>
      <c r="E35" s="77"/>
      <c r="F35" s="100" t="s">
        <v>488</v>
      </c>
      <c r="G35" s="107"/>
      <c r="H35" s="103">
        <v>2990300</v>
      </c>
      <c r="I35" s="164"/>
      <c r="J35" s="164"/>
      <c r="K35" s="80" t="str">
        <f t="shared" si="0"/>
        <v xml:space="preserve">پرداخت در وجه   فاطمه سبزبان بابت  -پرداخت هزینه بسته پستی و هزینه ایاب و ذهاب </v>
      </c>
      <c r="N35" s="164"/>
    </row>
    <row r="36" spans="1:14" s="165" customFormat="1">
      <c r="A36" s="74">
        <v>29</v>
      </c>
      <c r="B36" s="75" t="s">
        <v>481</v>
      </c>
      <c r="C36" s="76"/>
      <c r="D36" s="77" t="s">
        <v>489</v>
      </c>
      <c r="E36" s="77"/>
      <c r="F36" s="100" t="s">
        <v>490</v>
      </c>
      <c r="G36" s="107"/>
      <c r="H36" s="103">
        <v>400000</v>
      </c>
      <c r="I36" s="164"/>
      <c r="J36" s="164"/>
      <c r="K36" s="80" t="str">
        <f t="shared" si="0"/>
        <v xml:space="preserve">پرداخت در وجه   آزاده احتشام پور بابت  -پرداخت هزینه اسنپ از خیابان مزاری تا دفتر شرکت </v>
      </c>
      <c r="N36" s="164"/>
    </row>
    <row r="37" spans="1:14" s="165" customFormat="1">
      <c r="A37" s="74">
        <v>30</v>
      </c>
      <c r="B37" s="75" t="s">
        <v>481</v>
      </c>
      <c r="C37" s="76"/>
      <c r="D37" s="77" t="s">
        <v>491</v>
      </c>
      <c r="E37" s="77"/>
      <c r="F37" s="100" t="s">
        <v>493</v>
      </c>
      <c r="G37" s="107"/>
      <c r="H37" s="103">
        <v>8400000</v>
      </c>
      <c r="I37" s="164"/>
      <c r="J37" s="164"/>
      <c r="K37" s="80" t="str">
        <f t="shared" si="0"/>
        <v>پرداخت در وجه   علییرضا حسنی بابت  -پرداخت هزینه بلیط استخر ( 6 نفر )  تاریخ 1404.04.20</v>
      </c>
      <c r="N37" s="164"/>
    </row>
    <row r="38" spans="1:14" s="165" customFormat="1">
      <c r="A38" s="74">
        <v>31</v>
      </c>
      <c r="B38" s="75" t="s">
        <v>481</v>
      </c>
      <c r="C38" s="76"/>
      <c r="D38" s="77" t="s">
        <v>492</v>
      </c>
      <c r="E38" s="77"/>
      <c r="F38" s="100" t="s">
        <v>494</v>
      </c>
      <c r="G38" s="107"/>
      <c r="H38" s="103">
        <v>8400000</v>
      </c>
      <c r="I38" s="164"/>
      <c r="J38" s="164"/>
      <c r="K38" s="80" t="str">
        <f t="shared" si="0"/>
        <v>پرداخت در وجه   علیرضا حسنی  - حسین مبین  بابت  -پرداخت هزینه بلیط استخر 6 نفر  به تاریخ 1404.05.01</v>
      </c>
      <c r="N38" s="164"/>
    </row>
    <row r="39" spans="1:14" s="165" customFormat="1">
      <c r="A39" s="74">
        <v>32</v>
      </c>
      <c r="B39" s="75" t="s">
        <v>481</v>
      </c>
      <c r="C39" s="76"/>
      <c r="D39" s="77" t="s">
        <v>122</v>
      </c>
      <c r="E39" s="77"/>
      <c r="F39" s="100" t="s">
        <v>495</v>
      </c>
      <c r="G39" s="107"/>
      <c r="H39" s="103">
        <v>50000000</v>
      </c>
      <c r="I39" s="164"/>
      <c r="J39" s="164"/>
      <c r="K39" s="80" t="str">
        <f t="shared" si="0"/>
        <v xml:space="preserve">پرداخت در وجه   محمد ملکی بابت  -پرداخت مساعده حقوق مرداد ماه آقای محمد ملکی  </v>
      </c>
      <c r="N39" s="164"/>
    </row>
    <row r="40" spans="1:14" s="165" customFormat="1">
      <c r="A40" s="74">
        <v>33</v>
      </c>
      <c r="B40" s="75"/>
      <c r="C40" s="76"/>
      <c r="D40" s="77"/>
      <c r="E40" s="77"/>
      <c r="F40" s="100"/>
      <c r="G40" s="107"/>
      <c r="H40" s="103">
        <v>12000000</v>
      </c>
      <c r="I40" s="164"/>
      <c r="J40" s="164"/>
      <c r="K40" s="80" t="str">
        <f t="shared" si="0"/>
        <v>پرداخت در وجه    بابت  -</v>
      </c>
      <c r="N40" s="164"/>
    </row>
    <row r="41" spans="1:14" s="165" customFormat="1">
      <c r="A41" s="74">
        <v>34</v>
      </c>
      <c r="B41" s="75"/>
      <c r="C41" s="76"/>
      <c r="D41" s="77"/>
      <c r="E41" s="77"/>
      <c r="F41" s="100" t="s">
        <v>246</v>
      </c>
      <c r="G41" s="107"/>
      <c r="H41" s="103">
        <v>413430</v>
      </c>
      <c r="I41" s="164"/>
      <c r="J41" s="164"/>
      <c r="K41" s="80" t="str">
        <f t="shared" si="0"/>
        <v>پرداخت در وجه    بابت  -کارمزد خدمات و پرینت بانکی</v>
      </c>
      <c r="N41" s="164"/>
    </row>
    <row r="42" spans="1:14" ht="19.5" thickBot="1">
      <c r="A42" s="115" t="s">
        <v>6</v>
      </c>
      <c r="B42" s="204" t="s">
        <v>21</v>
      </c>
      <c r="C42" s="205"/>
      <c r="D42" s="205"/>
      <c r="E42" s="205"/>
      <c r="F42" s="205"/>
      <c r="G42" s="206"/>
      <c r="H42" s="104">
        <f>SUM(H9:H41)</f>
        <v>432712230</v>
      </c>
      <c r="I42" s="79"/>
      <c r="K42" s="80"/>
    </row>
    <row r="43" spans="1:14" ht="16.5" thickBot="1">
      <c r="A43" s="116" t="s">
        <v>7</v>
      </c>
      <c r="B43" s="121"/>
      <c r="C43" s="121"/>
      <c r="D43" s="121"/>
      <c r="E43" s="121"/>
      <c r="F43" s="163"/>
      <c r="G43" s="122"/>
      <c r="H43" s="104">
        <v>500000000</v>
      </c>
      <c r="K43" s="21"/>
    </row>
    <row r="44" spans="1:14" ht="15" customHeight="1" thickBot="1">
      <c r="A44" s="114"/>
      <c r="B44" s="177"/>
      <c r="C44" s="177"/>
      <c r="D44" s="177"/>
      <c r="E44" s="177"/>
      <c r="F44" s="177"/>
      <c r="G44" s="178"/>
      <c r="H44" s="160">
        <f>H43-H42</f>
        <v>67287770</v>
      </c>
      <c r="J44" s="102"/>
      <c r="K44" s="21"/>
    </row>
    <row r="45" spans="1:14">
      <c r="B45" s="5"/>
      <c r="C45" s="16"/>
      <c r="D45" s="5"/>
      <c r="E45" s="5"/>
      <c r="F45" s="5"/>
      <c r="G45" s="109"/>
      <c r="H45" s="161" t="s">
        <v>25</v>
      </c>
      <c r="J45" s="173"/>
      <c r="K45" s="21"/>
    </row>
    <row r="46" spans="1:14" ht="15.75">
      <c r="A46" s="176" t="s">
        <v>22</v>
      </c>
      <c r="B46" s="176"/>
      <c r="C46" s="176"/>
      <c r="D46" s="176"/>
      <c r="E46" s="176"/>
      <c r="F46" s="176" t="s">
        <v>23</v>
      </c>
      <c r="G46" s="105"/>
      <c r="H46" s="162" t="s">
        <v>24</v>
      </c>
      <c r="I46" s="21">
        <v>65734947</v>
      </c>
      <c r="J46" s="173"/>
      <c r="K46" s="21"/>
    </row>
    <row r="47" spans="1:14">
      <c r="I47" s="79"/>
      <c r="J47" s="102"/>
      <c r="K47" s="102"/>
    </row>
    <row r="48" spans="1:14">
      <c r="I48" s="79"/>
      <c r="J48" s="83"/>
      <c r="K48" s="112"/>
    </row>
    <row r="49" spans="6:11">
      <c r="I49" s="79"/>
      <c r="J49" s="83"/>
      <c r="K49" s="112"/>
    </row>
    <row r="50" spans="6:11">
      <c r="I50" s="79"/>
      <c r="J50" s="83"/>
      <c r="K50" s="79"/>
    </row>
    <row r="51" spans="6:11">
      <c r="I51" s="79"/>
      <c r="J51" s="83"/>
      <c r="K51" s="79"/>
    </row>
    <row r="52" spans="6:11">
      <c r="I52" s="79"/>
      <c r="J52" s="83"/>
      <c r="K52" s="79"/>
    </row>
    <row r="53" spans="6:11">
      <c r="F53" s="113"/>
      <c r="H53" s="83"/>
      <c r="I53" s="79"/>
      <c r="J53" s="83"/>
      <c r="K53" s="79"/>
    </row>
    <row r="54" spans="6:11">
      <c r="H54" s="83"/>
      <c r="I54" s="79"/>
      <c r="J54" s="83"/>
      <c r="K54" s="83"/>
    </row>
    <row r="55" spans="6:11">
      <c r="H55" s="83"/>
      <c r="I55" s="79"/>
      <c r="J55" s="83"/>
      <c r="K55" s="83"/>
    </row>
    <row r="56" spans="6:11">
      <c r="H56" s="83"/>
      <c r="I56" s="79"/>
      <c r="J56" s="83"/>
      <c r="K56" s="83"/>
    </row>
    <row r="57" spans="6:11">
      <c r="H57" s="83"/>
      <c r="I57" s="79"/>
      <c r="J57" s="83"/>
      <c r="K57" s="83"/>
    </row>
    <row r="58" spans="6:11">
      <c r="H58" s="83"/>
      <c r="I58" s="79"/>
      <c r="J58" s="83"/>
      <c r="K58" s="83"/>
    </row>
    <row r="59" spans="6:11">
      <c r="H59" s="83"/>
      <c r="I59" s="79"/>
      <c r="J59" s="83"/>
      <c r="K59" s="83"/>
    </row>
    <row r="60" spans="6:11">
      <c r="H60" s="187"/>
      <c r="I60" s="79"/>
      <c r="J60" s="83"/>
      <c r="K60" s="83"/>
    </row>
    <row r="61" spans="6:11">
      <c r="H61" s="83"/>
      <c r="I61" s="79"/>
      <c r="J61" s="83"/>
      <c r="K61" s="187"/>
    </row>
    <row r="62" spans="6:11">
      <c r="I62" s="79"/>
      <c r="J62" s="83"/>
      <c r="K62" s="83"/>
    </row>
    <row r="63" spans="6:11">
      <c r="I63" s="79"/>
      <c r="J63" s="83"/>
      <c r="K63" s="188"/>
    </row>
    <row r="64" spans="6:11">
      <c r="I64" s="79"/>
      <c r="J64" s="83"/>
      <c r="K64" s="80"/>
    </row>
    <row r="65" spans="9:11">
      <c r="I65" s="79"/>
      <c r="K65" s="80"/>
    </row>
    <row r="66" spans="9:11">
      <c r="I66" s="79"/>
    </row>
    <row r="67" spans="9:11">
      <c r="I67" s="79"/>
    </row>
    <row r="68" spans="9:11">
      <c r="I68" s="79"/>
    </row>
    <row r="69" spans="9:11">
      <c r="I69" s="79"/>
    </row>
    <row r="70" spans="9:11">
      <c r="I70" s="79"/>
    </row>
    <row r="71" spans="9:11">
      <c r="I71" s="79"/>
    </row>
    <row r="72" spans="9:11">
      <c r="I72" s="79"/>
    </row>
    <row r="73" spans="9:11">
      <c r="I73" s="79"/>
    </row>
    <row r="74" spans="9:11">
      <c r="I74" s="79"/>
    </row>
    <row r="75" spans="9:11">
      <c r="I75" s="79"/>
    </row>
    <row r="76" spans="9:11">
      <c r="I76" s="79"/>
    </row>
    <row r="77" spans="9:11">
      <c r="I77" s="79"/>
    </row>
    <row r="78" spans="9:11">
      <c r="I78" s="79"/>
    </row>
    <row r="79" spans="9:11">
      <c r="I79" s="79"/>
    </row>
    <row r="80" spans="9:11">
      <c r="I80" s="79"/>
    </row>
    <row r="81" spans="9:9">
      <c r="I81" s="79"/>
    </row>
    <row r="82" spans="9:9">
      <c r="I82" s="79"/>
    </row>
  </sheetData>
  <mergeCells count="14">
    <mergeCell ref="F7:F8"/>
    <mergeCell ref="G7:G8"/>
    <mergeCell ref="H7:H8"/>
    <mergeCell ref="B42:G42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D61E-9E6F-4C43-A949-BADE16B92D43}">
  <sheetPr>
    <tabColor rgb="FF00B050"/>
    <pageSetUpPr fitToPage="1"/>
  </sheetPr>
  <dimension ref="A2:N103"/>
  <sheetViews>
    <sheetView showGridLines="0" rightToLeft="1" topLeftCell="A45" zoomScaleNormal="100" workbookViewId="0">
      <selection activeCell="F35" sqref="F35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6.2851562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364</v>
      </c>
      <c r="H4" s="210"/>
    </row>
    <row r="5" spans="1:14" ht="18.75">
      <c r="B5" s="18" t="s">
        <v>0</v>
      </c>
      <c r="C5" s="175" t="s">
        <v>363</v>
      </c>
      <c r="D5" s="2"/>
      <c r="E5" s="2"/>
      <c r="F5" s="19" t="s">
        <v>9</v>
      </c>
      <c r="G5" s="211" t="s">
        <v>307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/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361</v>
      </c>
      <c r="C9" s="76"/>
      <c r="D9" s="98" t="s">
        <v>365</v>
      </c>
      <c r="E9" s="167"/>
      <c r="F9" s="166" t="s">
        <v>366</v>
      </c>
      <c r="G9" s="166"/>
      <c r="H9" s="170">
        <v>847000</v>
      </c>
      <c r="I9" s="169"/>
      <c r="J9" s="79"/>
      <c r="K9" s="80" t="str">
        <f t="shared" ref="K9:K62" si="0">IF(E9 &lt;&gt;" null","پرداخت در وجه   "&amp;D9&amp;" بابت "&amp;E9&amp;" -"&amp;F9,"پرداخت بابت /به  "&amp;D9&amp;F9)</f>
        <v>پرداخت در وجه   اداره آب و فاضلاب  بابت  -پرداخت هزینه قبض آب طبقه دوم مهمانسرا</v>
      </c>
    </row>
    <row r="10" spans="1:14" s="80" customFormat="1" ht="16.5" customHeight="1">
      <c r="A10" s="74">
        <v>2</v>
      </c>
      <c r="B10" s="75" t="s">
        <v>361</v>
      </c>
      <c r="C10" s="76"/>
      <c r="D10" s="168" t="s">
        <v>365</v>
      </c>
      <c r="E10" s="96"/>
      <c r="F10" s="166" t="s">
        <v>367</v>
      </c>
      <c r="G10" s="117"/>
      <c r="H10" s="103">
        <v>358000</v>
      </c>
      <c r="I10" s="84"/>
      <c r="J10" s="79"/>
      <c r="K10" s="80" t="str">
        <f t="shared" si="0"/>
        <v xml:space="preserve">پرداخت در وجه   اداره آب و فاضلاب  بابت  -پرداخت هزینه قبض آب ( کنتور آب پارکینگ )  مهمانسرا </v>
      </c>
    </row>
    <row r="11" spans="1:14" s="80" customFormat="1" ht="15.75" customHeight="1">
      <c r="A11" s="74">
        <v>3</v>
      </c>
      <c r="B11" s="75" t="s">
        <v>361</v>
      </c>
      <c r="C11" s="76"/>
      <c r="D11" s="77" t="s">
        <v>63</v>
      </c>
      <c r="E11" s="77"/>
      <c r="F11" s="100" t="s">
        <v>368</v>
      </c>
      <c r="G11" s="107"/>
      <c r="H11" s="103">
        <v>378000</v>
      </c>
      <c r="I11" s="95"/>
      <c r="J11" s="79"/>
      <c r="K11" s="80" t="str">
        <f t="shared" si="0"/>
        <v>پرداخت در وجه   اداره برق بابت  -پرداخت هزینه قبض برق منیزیت دانه بندی ش ( معدن نوک آباد )</v>
      </c>
    </row>
    <row r="12" spans="1:14" s="80" customFormat="1" ht="15.75" customHeight="1">
      <c r="A12" s="74">
        <v>4</v>
      </c>
      <c r="B12" s="75" t="s">
        <v>361</v>
      </c>
      <c r="C12" s="76"/>
      <c r="D12" s="77" t="s">
        <v>365</v>
      </c>
      <c r="E12" s="77"/>
      <c r="F12" s="100" t="s">
        <v>369</v>
      </c>
      <c r="G12" s="107"/>
      <c r="H12" s="103">
        <v>995000</v>
      </c>
      <c r="I12" s="83"/>
      <c r="J12" s="79"/>
      <c r="K12" s="80" t="str">
        <f t="shared" si="0"/>
        <v xml:space="preserve">پرداخت در وجه   اداره آب و فاضلاب  بابت  -پرداخت هزینه قبض آب طبقه اول مهمانسرا </v>
      </c>
    </row>
    <row r="13" spans="1:14" s="80" customFormat="1">
      <c r="A13" s="74">
        <v>5</v>
      </c>
      <c r="B13" s="75" t="s">
        <v>361</v>
      </c>
      <c r="C13" s="76"/>
      <c r="D13" s="77" t="s">
        <v>370</v>
      </c>
      <c r="E13" s="77"/>
      <c r="F13" s="99" t="s">
        <v>371</v>
      </c>
      <c r="G13" s="107"/>
      <c r="H13" s="103">
        <v>43209180</v>
      </c>
      <c r="I13" s="95"/>
      <c r="J13" s="79"/>
      <c r="K13" s="80" t="str">
        <f t="shared" si="0"/>
        <v>پرداخت در وجه   شرکت پخش فرآورده های نفتی ایران  بابت  -پرداخت هزینه خرید گاز مصرفی معادن ( نوک آباد و کوه مرغک )</v>
      </c>
      <c r="N13" s="79"/>
    </row>
    <row r="14" spans="1:14" ht="13.5" customHeight="1">
      <c r="A14" s="74">
        <v>6</v>
      </c>
      <c r="B14" s="12" t="s">
        <v>376</v>
      </c>
      <c r="C14" s="20"/>
      <c r="D14" s="77" t="s">
        <v>375</v>
      </c>
      <c r="E14" s="77"/>
      <c r="F14" s="100" t="s">
        <v>407</v>
      </c>
      <c r="G14" s="107"/>
      <c r="H14" s="103">
        <v>25000000</v>
      </c>
      <c r="K14" s="80" t="str">
        <f t="shared" si="0"/>
        <v>پرداخت در وجه   علیرضا حسن پور ( نانوایی ) بابت  -پرداخت هزینه نان معدن نوک آباد ( خرداد ماه 1404 )</v>
      </c>
      <c r="N14" s="21"/>
    </row>
    <row r="15" spans="1:14" s="80" customFormat="1" ht="14.25" customHeight="1">
      <c r="A15" s="74">
        <v>7</v>
      </c>
      <c r="B15" s="75" t="s">
        <v>376</v>
      </c>
      <c r="C15" s="76"/>
      <c r="D15" s="77" t="s">
        <v>377</v>
      </c>
      <c r="E15" s="77"/>
      <c r="F15" s="100" t="s">
        <v>378</v>
      </c>
      <c r="G15" s="107"/>
      <c r="H15" s="103">
        <v>996835</v>
      </c>
      <c r="I15" s="79"/>
      <c r="J15" s="79"/>
      <c r="K15" s="80" t="str">
        <f t="shared" si="0"/>
        <v xml:space="preserve">پرداخت در وجه   بیمه تامین اجتماعی  بابت  -پرداخت جریمه بابت شهرک صنعتی کامبوزیا </v>
      </c>
      <c r="N15" s="79"/>
    </row>
    <row r="16" spans="1:14" s="80" customFormat="1">
      <c r="A16" s="74">
        <v>8</v>
      </c>
      <c r="B16" s="75" t="s">
        <v>376</v>
      </c>
      <c r="C16" s="76"/>
      <c r="D16" s="77" t="s">
        <v>379</v>
      </c>
      <c r="E16" s="77"/>
      <c r="F16" s="100" t="s">
        <v>394</v>
      </c>
      <c r="G16" s="107"/>
      <c r="H16" s="103">
        <v>3500000</v>
      </c>
      <c r="I16" s="79"/>
      <c r="J16" s="79"/>
      <c r="K16" s="80" t="str">
        <f t="shared" si="0"/>
        <v xml:space="preserve">پرداخت در وجه   محسن صبوفروش بابت  -پرداخت هزینه تعویض ترموستات آبسرد کن 15 درجه بابت مهمانسرا </v>
      </c>
      <c r="N16" s="79"/>
    </row>
    <row r="17" spans="1:14" s="80" customFormat="1">
      <c r="A17" s="74">
        <v>9</v>
      </c>
      <c r="B17" s="75" t="s">
        <v>376</v>
      </c>
      <c r="C17" s="76"/>
      <c r="D17" s="77" t="s">
        <v>380</v>
      </c>
      <c r="E17" s="77"/>
      <c r="F17" s="100" t="s">
        <v>408</v>
      </c>
      <c r="G17" s="107"/>
      <c r="H17" s="103">
        <v>5000000</v>
      </c>
      <c r="I17" s="79"/>
      <c r="J17" s="79"/>
      <c r="K17" s="80" t="str">
        <f t="shared" si="0"/>
        <v xml:space="preserve">پرداخت در وجه   محمد رضا محمدی گزیک  بابت  -پرداخت بابت خرید گوجه و تخم مرغ به مقدار 6 کیلو برای معدن نوک آباد </v>
      </c>
      <c r="N17" s="79"/>
    </row>
    <row r="18" spans="1:14" s="80" customFormat="1">
      <c r="A18" s="74">
        <v>10</v>
      </c>
      <c r="B18" s="75" t="s">
        <v>376</v>
      </c>
      <c r="C18" s="76"/>
      <c r="D18" s="77" t="s">
        <v>381</v>
      </c>
      <c r="E18" s="77"/>
      <c r="F18" s="100" t="s">
        <v>382</v>
      </c>
      <c r="G18" s="107"/>
      <c r="H18" s="103">
        <v>14400000</v>
      </c>
      <c r="I18" s="79"/>
      <c r="J18" s="79"/>
      <c r="K18" s="80" t="str">
        <f t="shared" si="0"/>
        <v xml:space="preserve">پرداخت در وجه   شرکت پرسی گاز  بابت  -پرداخت بابت هزینه شارژ 6 عدد کپسول 50 کیلویی جهت معدن نوک آباد </v>
      </c>
      <c r="N18" s="79"/>
    </row>
    <row r="19" spans="1:14" s="80" customFormat="1">
      <c r="A19" s="74">
        <v>11</v>
      </c>
      <c r="B19" s="75" t="s">
        <v>383</v>
      </c>
      <c r="C19" s="76"/>
      <c r="D19" s="77" t="s">
        <v>381</v>
      </c>
      <c r="E19" s="77"/>
      <c r="F19" s="100" t="s">
        <v>384</v>
      </c>
      <c r="G19" s="107"/>
      <c r="H19" s="103">
        <v>16800000</v>
      </c>
      <c r="I19" s="79"/>
      <c r="J19" s="79"/>
      <c r="K19" s="80" t="str">
        <f t="shared" si="0"/>
        <v xml:space="preserve">پرداخت در وجه   شرکت پرسی گاز  بابت  -پرداخت بابت هزینه شارژ 7 عدد کپسول 50 کیلویی جهت معدن کوه مرغک </v>
      </c>
      <c r="N19" s="79"/>
    </row>
    <row r="20" spans="1:14" s="80" customFormat="1">
      <c r="A20" s="74">
        <v>13</v>
      </c>
      <c r="B20" s="75" t="s">
        <v>372</v>
      </c>
      <c r="C20" s="76"/>
      <c r="D20" s="77" t="s">
        <v>385</v>
      </c>
      <c r="E20" s="96"/>
      <c r="F20" s="96" t="s">
        <v>386</v>
      </c>
      <c r="G20" s="117"/>
      <c r="H20" s="103">
        <v>11692000</v>
      </c>
      <c r="I20" s="79"/>
      <c r="J20" s="79"/>
      <c r="K20" s="80" t="str">
        <f t="shared" si="0"/>
        <v xml:space="preserve">پرداخت در وجه   اداره برق  بابت  -پرداخت هزینه قبض برق دفتر شرکت </v>
      </c>
      <c r="N20" s="79"/>
    </row>
    <row r="21" spans="1:14" s="80" customFormat="1">
      <c r="A21" s="74">
        <v>14</v>
      </c>
      <c r="B21" s="75" t="s">
        <v>387</v>
      </c>
      <c r="C21" s="76"/>
      <c r="D21" s="80" t="s">
        <v>114</v>
      </c>
      <c r="E21" s="77"/>
      <c r="F21" s="100" t="s">
        <v>388</v>
      </c>
      <c r="G21" s="107"/>
      <c r="H21" s="103">
        <v>5000000</v>
      </c>
      <c r="I21" s="79"/>
      <c r="J21" s="79"/>
      <c r="K21" s="80" t="str">
        <f t="shared" si="0"/>
        <v xml:space="preserve">پرداخت در وجه   سلیمان ریگی بابت  -پرداخت مساعده حقوق آقای سلیمان ریگی پرسنل پیمانکاری کوه مرغک </v>
      </c>
      <c r="N21" s="79"/>
    </row>
    <row r="22" spans="1:14" s="80" customFormat="1">
      <c r="A22" s="74">
        <v>15</v>
      </c>
      <c r="B22" s="75" t="s">
        <v>372</v>
      </c>
      <c r="C22" s="76"/>
      <c r="D22" s="77" t="s">
        <v>373</v>
      </c>
      <c r="E22" s="77"/>
      <c r="F22" s="100" t="s">
        <v>374</v>
      </c>
      <c r="G22" s="107"/>
      <c r="H22" s="103">
        <v>4000000</v>
      </c>
      <c r="I22" s="79"/>
      <c r="J22" s="79"/>
      <c r="K22" s="80" t="str">
        <f t="shared" si="0"/>
        <v xml:space="preserve">پرداخت در وجه   راشد روراست  بابت  -پرداخت هزینه کرایه حمل دیفرانسیل فوتون از زاهدان به شیراز </v>
      </c>
      <c r="N22" s="79"/>
    </row>
    <row r="23" spans="1:14" s="80" customFormat="1">
      <c r="A23" s="74">
        <v>16</v>
      </c>
      <c r="B23" s="75" t="s">
        <v>389</v>
      </c>
      <c r="C23" s="76"/>
      <c r="D23" s="77" t="s">
        <v>390</v>
      </c>
      <c r="E23" s="77"/>
      <c r="F23" s="100" t="s">
        <v>391</v>
      </c>
      <c r="G23" s="107"/>
      <c r="H23" s="117">
        <v>9500000</v>
      </c>
      <c r="I23" s="79"/>
      <c r="J23" s="79"/>
      <c r="K23" s="80" t="str">
        <f t="shared" si="0"/>
        <v xml:space="preserve">پرداخت در وجه   باربری بابت  -پرداخت هزینه کرای حمل دیفرانسیل  فوتون از شیراز به زاهدان </v>
      </c>
      <c r="N23" s="79"/>
    </row>
    <row r="24" spans="1:14" s="165" customFormat="1">
      <c r="A24" s="74">
        <v>17</v>
      </c>
      <c r="B24" s="75" t="s">
        <v>389</v>
      </c>
      <c r="C24" s="76"/>
      <c r="D24" s="77" t="s">
        <v>392</v>
      </c>
      <c r="E24" s="77"/>
      <c r="F24" s="100" t="s">
        <v>393</v>
      </c>
      <c r="G24" s="107"/>
      <c r="H24" s="103">
        <v>567600</v>
      </c>
      <c r="I24" s="164"/>
      <c r="J24" s="164"/>
      <c r="K24" s="80" t="str">
        <f t="shared" si="0"/>
        <v xml:space="preserve">پرداخت در وجه   جایگاه سوخت دانشگاه  بابت  -پرداخت هزینه بنزین بابت مزدای شرکت </v>
      </c>
      <c r="N24" s="164"/>
    </row>
    <row r="25" spans="1:14" s="165" customFormat="1">
      <c r="A25" s="74">
        <v>18</v>
      </c>
      <c r="B25" s="75" t="s">
        <v>395</v>
      </c>
      <c r="C25" s="76"/>
      <c r="D25" s="77" t="s">
        <v>396</v>
      </c>
      <c r="E25" s="77"/>
      <c r="F25" s="100" t="s">
        <v>397</v>
      </c>
      <c r="G25" s="107"/>
      <c r="H25" s="103">
        <v>2000000</v>
      </c>
      <c r="I25" s="164"/>
      <c r="J25" s="164"/>
      <c r="K25" s="80" t="str">
        <f t="shared" si="0"/>
        <v xml:space="preserve">پرداخت در وجه   فروشگاه تحریر نوید بابت  -پرداخت هزینه خرید CD خام به تعداد 10 عدد </v>
      </c>
      <c r="N25" s="164"/>
    </row>
    <row r="26" spans="1:14" s="165" customFormat="1">
      <c r="A26" s="74">
        <v>19</v>
      </c>
      <c r="B26" s="75" t="s">
        <v>395</v>
      </c>
      <c r="C26" s="76"/>
      <c r="D26" s="77" t="s">
        <v>398</v>
      </c>
      <c r="E26" s="77"/>
      <c r="F26" s="100" t="s">
        <v>399</v>
      </c>
      <c r="G26" s="107"/>
      <c r="H26" s="103">
        <v>2450000</v>
      </c>
      <c r="I26" s="164"/>
      <c r="J26" s="164"/>
      <c r="K26" s="80" t="str">
        <f t="shared" si="0"/>
        <v xml:space="preserve">پرداخت در وجه   چاپ اتم بابت  -پرداخت هزینه پرینت سیاه و سفید و صحافی بابت فرم تحویل و تحول </v>
      </c>
      <c r="N26" s="164"/>
    </row>
    <row r="27" spans="1:14" s="165" customFormat="1">
      <c r="A27" s="74">
        <v>20</v>
      </c>
      <c r="B27" s="75" t="s">
        <v>395</v>
      </c>
      <c r="C27" s="76"/>
      <c r="D27" s="77" t="s">
        <v>122</v>
      </c>
      <c r="E27" s="77"/>
      <c r="F27" s="100" t="s">
        <v>400</v>
      </c>
      <c r="G27" s="107"/>
      <c r="H27" s="103">
        <v>10000000</v>
      </c>
      <c r="I27" s="164"/>
      <c r="J27" s="164"/>
      <c r="K27" s="80" t="str">
        <f t="shared" si="0"/>
        <v xml:space="preserve">پرداخت در وجه   محمد ملکی بابت  -پرداخت مساعده حقوق پرسنل قراردادی آقای محمد ملکی </v>
      </c>
      <c r="N27" s="164"/>
    </row>
    <row r="28" spans="1:14" s="165" customFormat="1">
      <c r="A28" s="74">
        <v>21</v>
      </c>
      <c r="B28" s="75" t="s">
        <v>395</v>
      </c>
      <c r="C28" s="76"/>
      <c r="D28" s="77" t="s">
        <v>318</v>
      </c>
      <c r="E28" s="77"/>
      <c r="F28" s="100" t="s">
        <v>401</v>
      </c>
      <c r="G28" s="107"/>
      <c r="H28" s="103">
        <v>9400000</v>
      </c>
      <c r="I28" s="164"/>
      <c r="J28" s="164"/>
      <c r="K28" s="80" t="str">
        <f t="shared" si="0"/>
        <v xml:space="preserve">پرداخت در وجه   محمد ملکی  بابت  -پرداخت هزینه ایا ب و ذهاب انجا م شده توسط آقای محمد ملکی </v>
      </c>
      <c r="N28" s="164"/>
    </row>
    <row r="29" spans="1:14" s="165" customFormat="1">
      <c r="A29" s="74">
        <v>22</v>
      </c>
      <c r="B29" s="75" t="s">
        <v>395</v>
      </c>
      <c r="C29" s="76"/>
      <c r="D29" s="77" t="s">
        <v>379</v>
      </c>
      <c r="E29" s="77"/>
      <c r="F29" s="100" t="s">
        <v>402</v>
      </c>
      <c r="G29" s="107"/>
      <c r="H29" s="103">
        <v>21700000</v>
      </c>
      <c r="I29" s="164"/>
      <c r="J29" s="164"/>
      <c r="K29" s="80" t="str">
        <f t="shared" si="0"/>
        <v xml:space="preserve">پرداخت در وجه   محسن صبوفروش بابت  -پرداخت هزینه خرید محافظ ولتاژ جریان و سیم افشان و سر سیم 4.5  زرد برای مهمانسرا </v>
      </c>
      <c r="N29" s="164"/>
    </row>
    <row r="30" spans="1:14" s="165" customFormat="1">
      <c r="A30" s="74">
        <v>23</v>
      </c>
      <c r="B30" s="75" t="s">
        <v>395</v>
      </c>
      <c r="C30" s="76"/>
      <c r="D30" s="77" t="s">
        <v>379</v>
      </c>
      <c r="E30" s="77"/>
      <c r="F30" s="100" t="s">
        <v>403</v>
      </c>
      <c r="G30" s="107"/>
      <c r="H30" s="103">
        <v>13600000</v>
      </c>
      <c r="I30" s="164"/>
      <c r="J30" s="164"/>
      <c r="K30" s="80" t="str">
        <f t="shared" si="0"/>
        <v xml:space="preserve">پرداخت در وجه   محسن صبوفروش بابت  -پرداخت هزینه خرید فیوز 32 آمپر و فیوز 16 آمپر برای مهمانسرا </v>
      </c>
      <c r="N30" s="164"/>
    </row>
    <row r="31" spans="1:14" s="165" customFormat="1">
      <c r="A31" s="74">
        <v>24</v>
      </c>
      <c r="B31" s="75" t="s">
        <v>395</v>
      </c>
      <c r="C31" s="76"/>
      <c r="D31" s="77" t="s">
        <v>320</v>
      </c>
      <c r="E31" s="77"/>
      <c r="F31" s="100" t="s">
        <v>404</v>
      </c>
      <c r="G31" s="107"/>
      <c r="H31" s="103">
        <v>1900000</v>
      </c>
      <c r="I31" s="164"/>
      <c r="J31" s="164"/>
      <c r="K31" s="80" t="str">
        <f t="shared" si="0"/>
        <v xml:space="preserve">پرداخت در وجه   یونس شه بخش  بابت  -پرداخت هزینه کپی و پرینت درخواست و هزینه خرید مواد غذایی </v>
      </c>
      <c r="N31" s="164"/>
    </row>
    <row r="32" spans="1:14" s="165" customFormat="1">
      <c r="A32" s="74">
        <v>25</v>
      </c>
      <c r="B32" s="75" t="s">
        <v>405</v>
      </c>
      <c r="C32" s="76"/>
      <c r="D32" s="77" t="s">
        <v>320</v>
      </c>
      <c r="E32" s="77"/>
      <c r="F32" s="100" t="s">
        <v>406</v>
      </c>
      <c r="G32" s="107"/>
      <c r="H32" s="103">
        <v>13200000</v>
      </c>
      <c r="I32" s="164"/>
      <c r="J32" s="164"/>
      <c r="K32" s="80" t="str">
        <f t="shared" si="0"/>
        <v xml:space="preserve">پرداخت در وجه   یونس شه بخش  بابت  -پرداخت هزینه ایاب و ذهاب انجام شده توسط آقای یونس شه بخش </v>
      </c>
      <c r="N32" s="164"/>
    </row>
    <row r="33" spans="1:14" s="165" customFormat="1">
      <c r="A33" s="74">
        <v>26</v>
      </c>
      <c r="B33" s="75" t="s">
        <v>405</v>
      </c>
      <c r="C33" s="76"/>
      <c r="D33" s="77" t="s">
        <v>313</v>
      </c>
      <c r="E33" s="77"/>
      <c r="F33" s="100" t="s">
        <v>409</v>
      </c>
      <c r="G33" s="107"/>
      <c r="H33" s="103">
        <v>50000000</v>
      </c>
      <c r="I33" s="164"/>
      <c r="J33" s="164"/>
      <c r="K33" s="80" t="str">
        <f t="shared" si="0"/>
        <v xml:space="preserve">پرداخت در وجه   آرمین سرگلزایی بابت  -پرداخت مساعده خرداد ماه آقای آرمین سرگلزایی </v>
      </c>
      <c r="N33" s="164"/>
    </row>
    <row r="34" spans="1:14" s="165" customFormat="1">
      <c r="A34" s="74">
        <v>27</v>
      </c>
      <c r="B34" s="75" t="s">
        <v>405</v>
      </c>
      <c r="C34" s="76"/>
      <c r="D34" s="77" t="s">
        <v>375</v>
      </c>
      <c r="E34" s="77"/>
      <c r="F34" s="100" t="s">
        <v>410</v>
      </c>
      <c r="G34" s="107"/>
      <c r="H34" s="103">
        <v>25000000</v>
      </c>
      <c r="I34" s="164"/>
      <c r="J34" s="164"/>
      <c r="K34" s="80" t="str">
        <f t="shared" si="0"/>
        <v>پرداخت در وجه   علیرضا حسن پور ( نانوایی ) بابت  -پرداخت هزینه نان معدن نوک آباد ( تیر ماه ماه 1404 )</v>
      </c>
      <c r="N34" s="164"/>
    </row>
    <row r="35" spans="1:14" s="165" customFormat="1">
      <c r="A35" s="74">
        <v>28</v>
      </c>
      <c r="B35" s="75" t="s">
        <v>405</v>
      </c>
      <c r="C35" s="76"/>
      <c r="D35" s="77" t="s">
        <v>102</v>
      </c>
      <c r="E35" s="77"/>
      <c r="F35" s="100" t="s">
        <v>411</v>
      </c>
      <c r="G35" s="107"/>
      <c r="H35" s="103">
        <v>7500000</v>
      </c>
      <c r="I35" s="164"/>
      <c r="J35" s="164"/>
      <c r="K35" s="80" t="str">
        <f t="shared" si="0"/>
        <v>پرداخت در وجه   محمد ریگی بابت  -پرداخت هزینه نان معدن کوه مرغک ( فروردین ماه 1404 )</v>
      </c>
      <c r="N35" s="164"/>
    </row>
    <row r="36" spans="1:14" s="165" customFormat="1">
      <c r="A36" s="74">
        <v>29</v>
      </c>
      <c r="B36" s="75" t="s">
        <v>405</v>
      </c>
      <c r="C36" s="76"/>
      <c r="D36" s="77" t="s">
        <v>412</v>
      </c>
      <c r="E36" s="77"/>
      <c r="F36" s="100" t="s">
        <v>413</v>
      </c>
      <c r="G36" s="107"/>
      <c r="H36" s="117">
        <v>3500000</v>
      </c>
      <c r="I36" s="164"/>
      <c r="J36" s="164"/>
      <c r="K36" s="80" t="str">
        <f t="shared" si="0"/>
        <v>پرداخت در وجه   شاه بی بی دیباز  بابت  -پرداخت هزینه بارنامه از بیرجند به  زاهدان ( 1 کارتن )</v>
      </c>
      <c r="N36" s="164"/>
    </row>
    <row r="37" spans="1:14" s="196" customFormat="1">
      <c r="A37" s="189">
        <v>30</v>
      </c>
      <c r="B37" s="190"/>
      <c r="C37" s="191"/>
      <c r="D37" s="192"/>
      <c r="E37" s="192"/>
      <c r="F37" s="193"/>
      <c r="G37" s="194" t="s">
        <v>424</v>
      </c>
      <c r="H37" s="180">
        <v>27000000</v>
      </c>
      <c r="I37" s="195"/>
      <c r="J37" s="195"/>
      <c r="K37" s="197" t="str">
        <f t="shared" si="0"/>
        <v>پرداخت در وجه    بابت  -</v>
      </c>
      <c r="N37" s="195"/>
    </row>
    <row r="38" spans="1:14" s="165" customFormat="1">
      <c r="A38" s="74">
        <v>31</v>
      </c>
      <c r="B38" s="75" t="s">
        <v>405</v>
      </c>
      <c r="C38" s="76"/>
      <c r="D38" s="77" t="s">
        <v>414</v>
      </c>
      <c r="E38" s="77"/>
      <c r="F38" s="100" t="s">
        <v>415</v>
      </c>
      <c r="G38" s="107"/>
      <c r="H38" s="103">
        <v>9000000</v>
      </c>
      <c r="I38" s="164"/>
      <c r="J38" s="164"/>
      <c r="K38" s="80" t="str">
        <f t="shared" si="0"/>
        <v xml:space="preserve">پرداخت در وجه   محسن عالی بابت  -پرداخت هز ینه تعمیر سپر عقب فوتون </v>
      </c>
      <c r="N38" s="164"/>
    </row>
    <row r="39" spans="1:14" s="165" customFormat="1">
      <c r="A39" s="74">
        <v>32</v>
      </c>
      <c r="B39" s="75" t="s">
        <v>416</v>
      </c>
      <c r="C39" s="76"/>
      <c r="D39" s="77" t="s">
        <v>417</v>
      </c>
      <c r="E39" s="77"/>
      <c r="F39" s="100" t="s">
        <v>418</v>
      </c>
      <c r="G39" s="107"/>
      <c r="H39" s="103">
        <v>90000</v>
      </c>
      <c r="I39" s="164"/>
      <c r="J39" s="164"/>
      <c r="K39" s="80" t="str">
        <f t="shared" si="0"/>
        <v>پرداخت در وجه   سازمان حمل و نقل بابت  -پرداخت هزینه ورودی پارکینگ ترمینال</v>
      </c>
      <c r="N39" s="164"/>
    </row>
    <row r="40" spans="1:14" s="165" customFormat="1">
      <c r="A40" s="74">
        <v>33</v>
      </c>
      <c r="B40" s="75" t="s">
        <v>419</v>
      </c>
      <c r="C40" s="76"/>
      <c r="D40" s="77" t="s">
        <v>33</v>
      </c>
      <c r="E40" s="77"/>
      <c r="F40" s="100" t="s">
        <v>420</v>
      </c>
      <c r="G40" s="107"/>
      <c r="H40" s="103">
        <v>1607000</v>
      </c>
      <c r="I40" s="164"/>
      <c r="J40" s="164"/>
      <c r="K40" s="80" t="str">
        <f t="shared" si="0"/>
        <v>پرداخت در وجه   مخابرات بابت  -پرداخت هزینه قبض تلفن همراه آقای علی اکبرزاده  ( خرداد ماه )</v>
      </c>
      <c r="N40" s="164"/>
    </row>
    <row r="41" spans="1:14" s="165" customFormat="1">
      <c r="A41" s="74">
        <v>34</v>
      </c>
      <c r="B41" s="75" t="s">
        <v>419</v>
      </c>
      <c r="C41" s="76"/>
      <c r="D41" s="77" t="s">
        <v>33</v>
      </c>
      <c r="E41" s="77"/>
      <c r="F41" s="100" t="s">
        <v>421</v>
      </c>
      <c r="G41" s="107"/>
      <c r="H41" s="103">
        <v>1677000</v>
      </c>
      <c r="I41" s="164"/>
      <c r="J41" s="164"/>
      <c r="K41" s="80" t="str">
        <f t="shared" si="0"/>
        <v>پرداخت در وجه   مخابرات بابت  -پرداخت هزینه قبض تلفن همراه آقای  یونس شه بخش   ( خرداد ماه )</v>
      </c>
      <c r="N41" s="164"/>
    </row>
    <row r="42" spans="1:14" s="165" customFormat="1">
      <c r="A42" s="74">
        <v>35</v>
      </c>
      <c r="B42" s="75" t="s">
        <v>419</v>
      </c>
      <c r="C42" s="76"/>
      <c r="D42" s="77" t="s">
        <v>33</v>
      </c>
      <c r="E42" s="77"/>
      <c r="F42" s="100" t="s">
        <v>422</v>
      </c>
      <c r="G42" s="107"/>
      <c r="H42" s="103">
        <v>1416000</v>
      </c>
      <c r="I42" s="164"/>
      <c r="J42" s="164"/>
      <c r="K42" s="80" t="str">
        <f t="shared" si="0"/>
        <v>پرداخت در وجه   مخابرات بابت  -پرداخت هزینه قبض تلفن همراه آقای علیرضا حسن پور  ( خرداد ماه )</v>
      </c>
      <c r="N42" s="164"/>
    </row>
    <row r="43" spans="1:14" s="165" customFormat="1">
      <c r="A43" s="74">
        <v>36</v>
      </c>
      <c r="B43" s="75" t="s">
        <v>419</v>
      </c>
      <c r="C43" s="76"/>
      <c r="D43" s="77" t="s">
        <v>33</v>
      </c>
      <c r="E43" s="77"/>
      <c r="F43" s="100" t="s">
        <v>423</v>
      </c>
      <c r="G43" s="107"/>
      <c r="H43" s="103">
        <v>516000</v>
      </c>
      <c r="I43" s="164"/>
      <c r="J43" s="164"/>
      <c r="K43" s="80" t="str">
        <f t="shared" si="0"/>
        <v>پرداخت در وجه   مخابرات بابت  -پرداخت هزینه قبض تلفن همراه آقای  علی لشکرزهی  ( خرداد ماه )</v>
      </c>
      <c r="N43" s="164"/>
    </row>
    <row r="44" spans="1:14" s="165" customFormat="1">
      <c r="A44" s="74">
        <v>37</v>
      </c>
      <c r="B44" s="75" t="s">
        <v>30</v>
      </c>
      <c r="C44" s="76"/>
      <c r="D44" s="77" t="s">
        <v>426</v>
      </c>
      <c r="E44" s="77"/>
      <c r="F44" s="100" t="s">
        <v>427</v>
      </c>
      <c r="G44" s="107"/>
      <c r="H44" s="103">
        <v>1000000</v>
      </c>
      <c r="I44" s="164"/>
      <c r="J44" s="164"/>
      <c r="K44" s="80" t="str">
        <f t="shared" si="0"/>
        <v xml:space="preserve">پرداخت در وجه   حسن حسین زهی زمانی بابت  -پرداخت هزینه ارسال لاستیک 405 با کمک 405 جهت معدن کوه مرغک </v>
      </c>
      <c r="N44" s="164"/>
    </row>
    <row r="45" spans="1:14" s="165" customFormat="1">
      <c r="A45" s="74">
        <v>38</v>
      </c>
      <c r="B45" s="75" t="s">
        <v>433</v>
      </c>
      <c r="C45" s="76"/>
      <c r="D45" s="77" t="s">
        <v>445</v>
      </c>
      <c r="E45" s="77"/>
      <c r="F45" s="100" t="s">
        <v>446</v>
      </c>
      <c r="G45" s="107"/>
      <c r="H45" s="103">
        <v>1200000</v>
      </c>
      <c r="I45" s="164"/>
      <c r="J45" s="164"/>
      <c r="K45" s="80" t="str">
        <f t="shared" si="0"/>
        <v xml:space="preserve">پرداخت در وجه   سجاد قلاسی بابت  -پرداخت هزینه آپاراتی فوتون </v>
      </c>
      <c r="N45" s="164"/>
    </row>
    <row r="46" spans="1:14" s="165" customFormat="1">
      <c r="A46" s="74">
        <v>39</v>
      </c>
      <c r="B46" s="75" t="s">
        <v>428</v>
      </c>
      <c r="C46" s="76"/>
      <c r="D46" s="77" t="s">
        <v>429</v>
      </c>
      <c r="E46" s="77"/>
      <c r="F46" s="100" t="s">
        <v>430</v>
      </c>
      <c r="G46" s="107"/>
      <c r="H46" s="103">
        <v>1260000</v>
      </c>
      <c r="I46" s="164"/>
      <c r="J46" s="164"/>
      <c r="K46" s="80" t="str">
        <f t="shared" si="0"/>
        <v>پرداخت در وجه   اسنپ بابت  -پرداخت هزینه اسنپ سه مسیر جهت بانک ( 3 مسیر )</v>
      </c>
      <c r="N46" s="164"/>
    </row>
    <row r="47" spans="1:14" s="165" customFormat="1">
      <c r="A47" s="74">
        <v>40</v>
      </c>
      <c r="B47" s="75"/>
      <c r="C47" s="76"/>
      <c r="D47" s="77"/>
      <c r="E47" s="77"/>
      <c r="F47" s="100"/>
      <c r="G47" s="107"/>
      <c r="H47" s="103">
        <v>29300000</v>
      </c>
      <c r="I47" s="164"/>
      <c r="J47" s="164"/>
      <c r="K47" s="80" t="str">
        <f t="shared" si="0"/>
        <v>پرداخت در وجه    بابت  -</v>
      </c>
      <c r="N47" s="164"/>
    </row>
    <row r="48" spans="1:14" s="165" customFormat="1">
      <c r="A48" s="74">
        <v>41</v>
      </c>
      <c r="B48" s="75"/>
      <c r="C48" s="76"/>
      <c r="D48" s="77"/>
      <c r="E48" s="77"/>
      <c r="F48" s="100"/>
      <c r="G48" s="107"/>
      <c r="H48" s="103">
        <v>28438815</v>
      </c>
      <c r="I48" s="164"/>
      <c r="J48" s="164"/>
      <c r="K48" s="80" t="str">
        <f t="shared" si="0"/>
        <v>پرداخت در وجه    بابت  -</v>
      </c>
      <c r="N48" s="164"/>
    </row>
    <row r="49" spans="1:14" s="165" customFormat="1">
      <c r="A49" s="74">
        <v>42</v>
      </c>
      <c r="B49" s="75"/>
      <c r="C49" s="76"/>
      <c r="D49" s="77"/>
      <c r="E49" s="77"/>
      <c r="F49" s="100"/>
      <c r="G49" s="107"/>
      <c r="H49" s="103">
        <v>3100000</v>
      </c>
      <c r="I49" s="164"/>
      <c r="J49" s="164"/>
      <c r="K49" s="80" t="str">
        <f t="shared" si="0"/>
        <v>پرداخت در وجه    بابت  -</v>
      </c>
      <c r="N49" s="164"/>
    </row>
    <row r="50" spans="1:14" s="165" customFormat="1">
      <c r="A50" s="74">
        <v>43</v>
      </c>
      <c r="B50" s="75"/>
      <c r="C50" s="76"/>
      <c r="D50" s="77"/>
      <c r="E50" s="77"/>
      <c r="F50" s="100"/>
      <c r="G50" s="107" t="s">
        <v>425</v>
      </c>
      <c r="H50" s="103">
        <v>1000000</v>
      </c>
      <c r="I50" s="164"/>
      <c r="J50" s="164"/>
      <c r="K50" s="80" t="str">
        <f t="shared" si="0"/>
        <v>پرداخت در وجه    بابت  -</v>
      </c>
      <c r="N50" s="164"/>
    </row>
    <row r="51" spans="1:14" s="165" customFormat="1">
      <c r="A51" s="74">
        <v>44</v>
      </c>
      <c r="B51" s="75" t="s">
        <v>431</v>
      </c>
      <c r="C51" s="76"/>
      <c r="D51" s="77" t="s">
        <v>252</v>
      </c>
      <c r="E51" s="77"/>
      <c r="F51" s="100" t="s">
        <v>432</v>
      </c>
      <c r="G51" s="107"/>
      <c r="H51" s="103">
        <v>740000</v>
      </c>
      <c r="I51" s="164"/>
      <c r="J51" s="164"/>
      <c r="K51" s="80" t="str">
        <f t="shared" si="0"/>
        <v xml:space="preserve">پرداخت در وجه   نانوایی بابت  -پرداخت هزینه خرید نان به تعداد 20 عدد جهت معدن نوک آباد </v>
      </c>
      <c r="N51" s="164"/>
    </row>
    <row r="52" spans="1:14" s="165" customFormat="1">
      <c r="A52" s="74">
        <v>45</v>
      </c>
      <c r="B52" s="75" t="s">
        <v>433</v>
      </c>
      <c r="C52" s="76"/>
      <c r="D52" s="77" t="s">
        <v>429</v>
      </c>
      <c r="E52" s="77"/>
      <c r="F52" s="100" t="s">
        <v>434</v>
      </c>
      <c r="G52" s="107"/>
      <c r="H52" s="103">
        <v>2470000</v>
      </c>
      <c r="I52" s="164"/>
      <c r="J52" s="164"/>
      <c r="K52" s="80" t="str">
        <f t="shared" si="0"/>
        <v xml:space="preserve">پرداخت در وجه   اسنپ بابت  -پرداخت هزینه خرید نان جهت معدن نوک آباد و هزینه اسنپ جهت خرید نان </v>
      </c>
      <c r="N52" s="164"/>
    </row>
    <row r="53" spans="1:14" s="165" customFormat="1">
      <c r="A53" s="74">
        <v>46</v>
      </c>
      <c r="B53" s="75" t="s">
        <v>433</v>
      </c>
      <c r="C53" s="76"/>
      <c r="D53" s="77" t="s">
        <v>435</v>
      </c>
      <c r="E53" s="77"/>
      <c r="F53" s="100" t="s">
        <v>436</v>
      </c>
      <c r="G53" s="107"/>
      <c r="H53" s="103">
        <v>271000</v>
      </c>
      <c r="I53" s="164"/>
      <c r="J53" s="164"/>
      <c r="K53" s="80" t="str">
        <f t="shared" si="0"/>
        <v xml:space="preserve">پرداخت در وجه   قبض تلفن ثابت  بابت  -پرداخت هزینه تلفن ثابت دفتر شرکت </v>
      </c>
      <c r="N53" s="164"/>
    </row>
    <row r="54" spans="1:14" s="165" customFormat="1">
      <c r="A54" s="74">
        <v>47</v>
      </c>
      <c r="B54" s="75" t="s">
        <v>447</v>
      </c>
      <c r="C54" s="76"/>
      <c r="D54" s="77" t="s">
        <v>48</v>
      </c>
      <c r="E54" s="77"/>
      <c r="F54" s="100" t="s">
        <v>448</v>
      </c>
      <c r="G54" s="107"/>
      <c r="H54" s="103">
        <v>2690000</v>
      </c>
      <c r="I54" s="164"/>
      <c r="J54" s="164"/>
      <c r="K54" s="80" t="str">
        <f t="shared" si="0"/>
        <v xml:space="preserve">پرداخت در وجه   سوپر سینا بابت  -پرداخت هزینه خرید مواد غذایی جهت پذیرایی از حسابرسا ن شرکت </v>
      </c>
      <c r="N54" s="164"/>
    </row>
    <row r="55" spans="1:14" s="165" customFormat="1">
      <c r="A55" s="74">
        <v>48</v>
      </c>
      <c r="B55" s="75" t="s">
        <v>433</v>
      </c>
      <c r="C55" s="76"/>
      <c r="D55" s="77" t="s">
        <v>437</v>
      </c>
      <c r="E55" s="77"/>
      <c r="F55" s="100" t="s">
        <v>438</v>
      </c>
      <c r="G55" s="107"/>
      <c r="H55" s="103">
        <v>370000</v>
      </c>
      <c r="I55" s="164"/>
      <c r="J55" s="164"/>
      <c r="K55" s="80" t="str">
        <f t="shared" si="0"/>
        <v xml:space="preserve">پرداخت در وجه   موسی آلبا  بابت  -پرداخت هزینه ورودی پارکینگ ترمینال و خرید نان جهت دفتر </v>
      </c>
      <c r="N55" s="164"/>
    </row>
    <row r="56" spans="1:14" s="165" customFormat="1">
      <c r="A56" s="74">
        <v>49</v>
      </c>
      <c r="B56" s="75" t="s">
        <v>431</v>
      </c>
      <c r="C56" s="76"/>
      <c r="D56" s="77" t="s">
        <v>299</v>
      </c>
      <c r="E56" s="77"/>
      <c r="F56" s="100" t="s">
        <v>439</v>
      </c>
      <c r="G56" s="107"/>
      <c r="H56" s="103">
        <v>1200000</v>
      </c>
      <c r="I56" s="164"/>
      <c r="J56" s="164"/>
      <c r="K56" s="80" t="str">
        <f t="shared" si="0"/>
        <v xml:space="preserve">پرداخت در وجه   علی اکبرزاده  بابت  -پرداخت هزینه سوخت فوتون خرداد ماه 1404 </v>
      </c>
      <c r="N56" s="164"/>
    </row>
    <row r="57" spans="1:14" s="165" customFormat="1">
      <c r="A57" s="74">
        <v>50</v>
      </c>
      <c r="B57" s="75" t="s">
        <v>431</v>
      </c>
      <c r="C57" s="76"/>
      <c r="D57" s="77" t="s">
        <v>82</v>
      </c>
      <c r="E57" s="77"/>
      <c r="F57" s="100" t="s">
        <v>440</v>
      </c>
      <c r="G57" s="107"/>
      <c r="H57" s="103">
        <v>1426000</v>
      </c>
      <c r="I57" s="164"/>
      <c r="J57" s="164"/>
      <c r="K57" s="80" t="str">
        <f t="shared" si="0"/>
        <v xml:space="preserve">پرداخت در وجه   مهدی شبان  بابت  -پرداخت هزینه ارسال بسته پستی و  هزینه سوخت </v>
      </c>
      <c r="N57" s="164"/>
    </row>
    <row r="58" spans="1:14" s="165" customFormat="1">
      <c r="A58" s="74">
        <v>51</v>
      </c>
      <c r="B58" s="75" t="s">
        <v>431</v>
      </c>
      <c r="C58" s="76"/>
      <c r="D58" s="77" t="s">
        <v>82</v>
      </c>
      <c r="E58" s="77"/>
      <c r="F58" s="100" t="s">
        <v>441</v>
      </c>
      <c r="G58" s="107"/>
      <c r="H58" s="103">
        <v>2300000</v>
      </c>
      <c r="I58" s="164"/>
      <c r="J58" s="164"/>
      <c r="K58" s="80" t="str">
        <f t="shared" si="0"/>
        <v xml:space="preserve">پرداخت در وجه   مهدی شبان  بابت  -پرداخت هزینه ساخت کلید کامپیوتری و کلید ساده جهت درب دفتر </v>
      </c>
      <c r="N58" s="164"/>
    </row>
    <row r="59" spans="1:14" s="165" customFormat="1">
      <c r="A59" s="74">
        <v>52</v>
      </c>
      <c r="B59" s="75" t="s">
        <v>431</v>
      </c>
      <c r="C59" s="76"/>
      <c r="D59" s="77" t="s">
        <v>82</v>
      </c>
      <c r="E59" s="77"/>
      <c r="F59" s="100" t="s">
        <v>442</v>
      </c>
      <c r="G59" s="107"/>
      <c r="H59" s="103">
        <v>4000000</v>
      </c>
      <c r="I59" s="164"/>
      <c r="J59" s="164"/>
      <c r="K59" s="80" t="str">
        <f t="shared" si="0"/>
        <v xml:space="preserve">پرداخت در وجه   مهدی شبان  بابت  -پرداخت هزینه خرید مواد غذایی جهت مهمانسرا </v>
      </c>
      <c r="N59" s="164"/>
    </row>
    <row r="60" spans="1:14" s="165" customFormat="1">
      <c r="A60" s="74">
        <v>53</v>
      </c>
      <c r="B60" s="75" t="s">
        <v>431</v>
      </c>
      <c r="C60" s="76"/>
      <c r="D60" s="77" t="s">
        <v>294</v>
      </c>
      <c r="E60" s="77"/>
      <c r="F60" s="100" t="s">
        <v>443</v>
      </c>
      <c r="G60" s="107"/>
      <c r="H60" s="103">
        <v>23670000</v>
      </c>
      <c r="I60" s="164"/>
      <c r="J60" s="164"/>
      <c r="K60" s="80" t="str">
        <f t="shared" si="0"/>
        <v>پرداخت در وجه   علیرضا حسن پور  بابت  -پرداخت هزینه خرید میوه و هزینه ایاب و ذهاب جهت مهمانسرا</v>
      </c>
      <c r="N60" s="164"/>
    </row>
    <row r="61" spans="1:14" s="165" customFormat="1">
      <c r="A61" s="74">
        <v>54</v>
      </c>
      <c r="B61" s="75" t="s">
        <v>431</v>
      </c>
      <c r="C61" s="76"/>
      <c r="D61" s="77" t="s">
        <v>82</v>
      </c>
      <c r="E61" s="77"/>
      <c r="F61" s="100" t="s">
        <v>444</v>
      </c>
      <c r="G61" s="107"/>
      <c r="H61" s="104">
        <v>2500000</v>
      </c>
      <c r="I61" s="164"/>
      <c r="J61" s="164"/>
      <c r="K61" s="80" t="str">
        <f t="shared" si="0"/>
        <v xml:space="preserve">پرداخت در وجه   مهدی شبان  بابت  -پرداخت هزینه آپارات لاستیک پژو دفتر شرکت </v>
      </c>
      <c r="N61" s="164"/>
    </row>
    <row r="62" spans="1:14" s="165" customFormat="1">
      <c r="A62" s="74">
        <v>55</v>
      </c>
      <c r="B62" s="75"/>
      <c r="C62" s="76"/>
      <c r="D62" s="77"/>
      <c r="E62" s="77"/>
      <c r="F62" s="100" t="s">
        <v>97</v>
      </c>
      <c r="G62" s="107"/>
      <c r="H62" s="104">
        <v>358762</v>
      </c>
      <c r="I62" s="171"/>
      <c r="J62" s="164"/>
      <c r="K62" s="80" t="str">
        <f t="shared" si="0"/>
        <v>پرداخت در وجه    بابت  -کارمزد تنخواه و پرینت بانکی</v>
      </c>
      <c r="N62" s="164"/>
    </row>
    <row r="63" spans="1:14" ht="19.5" thickBot="1">
      <c r="A63" s="115" t="s">
        <v>6</v>
      </c>
      <c r="B63" s="204" t="s">
        <v>21</v>
      </c>
      <c r="C63" s="205"/>
      <c r="D63" s="205"/>
      <c r="E63" s="205"/>
      <c r="F63" s="205"/>
      <c r="G63" s="206"/>
      <c r="H63" s="104">
        <f>SUM(H9:H62)</f>
        <v>451094192</v>
      </c>
      <c r="I63" s="79"/>
      <c r="K63" s="80"/>
    </row>
    <row r="64" spans="1:14" ht="16.5" thickBot="1">
      <c r="A64" s="116" t="s">
        <v>7</v>
      </c>
      <c r="B64" s="121"/>
      <c r="C64" s="121"/>
      <c r="D64" s="121"/>
      <c r="E64" s="121"/>
      <c r="F64" s="163"/>
      <c r="G64" s="122"/>
      <c r="H64" s="104">
        <v>500000000</v>
      </c>
      <c r="K64" s="21"/>
    </row>
    <row r="65" spans="1:11" ht="15" customHeight="1" thickBot="1">
      <c r="A65" s="114"/>
      <c r="B65" s="177"/>
      <c r="C65" s="177"/>
      <c r="D65" s="177"/>
      <c r="E65" s="177"/>
      <c r="F65" s="177"/>
      <c r="G65" s="178"/>
      <c r="H65" s="160">
        <f>H64-H63</f>
        <v>48905808</v>
      </c>
      <c r="J65" s="102"/>
      <c r="K65" s="21"/>
    </row>
    <row r="66" spans="1:11">
      <c r="B66" s="5"/>
      <c r="C66" s="16"/>
      <c r="D66" s="5"/>
      <c r="E66" s="5"/>
      <c r="F66" s="5"/>
      <c r="G66" s="109"/>
      <c r="H66" s="161" t="s">
        <v>25</v>
      </c>
      <c r="J66" s="173"/>
      <c r="K66" s="21"/>
    </row>
    <row r="67" spans="1:11" ht="15.75">
      <c r="A67" s="176" t="s">
        <v>22</v>
      </c>
      <c r="B67" s="176"/>
      <c r="C67" s="176"/>
      <c r="D67" s="176"/>
      <c r="E67" s="176"/>
      <c r="F67" s="176" t="s">
        <v>23</v>
      </c>
      <c r="G67" s="105"/>
      <c r="H67" s="162" t="s">
        <v>24</v>
      </c>
      <c r="J67" s="173"/>
      <c r="K67" s="21"/>
    </row>
    <row r="68" spans="1:11">
      <c r="I68" s="79"/>
      <c r="J68" s="102"/>
      <c r="K68" s="102"/>
    </row>
    <row r="69" spans="1:11">
      <c r="I69" s="79"/>
      <c r="J69" s="83"/>
      <c r="K69" s="112"/>
    </row>
    <row r="70" spans="1:11">
      <c r="I70" s="79"/>
      <c r="J70" s="83"/>
      <c r="K70" s="112"/>
    </row>
    <row r="71" spans="1:11">
      <c r="I71" s="79"/>
      <c r="J71" s="83"/>
      <c r="K71" s="79"/>
    </row>
    <row r="72" spans="1:11">
      <c r="I72" s="79"/>
      <c r="J72" s="83"/>
      <c r="K72" s="79"/>
    </row>
    <row r="73" spans="1:11">
      <c r="I73" s="79"/>
      <c r="J73" s="83"/>
      <c r="K73" s="79"/>
    </row>
    <row r="74" spans="1:11">
      <c r="F74" s="113"/>
      <c r="H74" s="83"/>
      <c r="I74" s="79"/>
      <c r="J74" s="83"/>
      <c r="K74" s="79"/>
    </row>
    <row r="75" spans="1:11">
      <c r="H75" s="83"/>
      <c r="I75" s="79"/>
      <c r="J75" s="83"/>
      <c r="K75" s="83"/>
    </row>
    <row r="76" spans="1:11">
      <c r="H76" s="83"/>
      <c r="I76" s="79"/>
      <c r="J76" s="83"/>
      <c r="K76" s="83"/>
    </row>
    <row r="77" spans="1:11">
      <c r="H77" s="83"/>
      <c r="I77" s="79"/>
      <c r="J77" s="83"/>
      <c r="K77" s="83"/>
    </row>
    <row r="78" spans="1:11">
      <c r="H78" s="83"/>
      <c r="I78" s="79"/>
      <c r="J78" s="83"/>
      <c r="K78" s="83"/>
    </row>
    <row r="79" spans="1:11">
      <c r="H79" s="83"/>
      <c r="I79" s="79"/>
      <c r="J79" s="83"/>
      <c r="K79" s="83"/>
    </row>
    <row r="80" spans="1:11">
      <c r="H80" s="83"/>
      <c r="I80" s="79"/>
      <c r="J80" s="83"/>
      <c r="K80" s="83"/>
    </row>
    <row r="81" spans="8:11">
      <c r="H81" s="187"/>
      <c r="I81" s="79"/>
      <c r="J81" s="83"/>
      <c r="K81" s="83"/>
    </row>
    <row r="82" spans="8:11">
      <c r="H82" s="83"/>
      <c r="I82" s="79"/>
      <c r="J82" s="83"/>
      <c r="K82" s="187"/>
    </row>
    <row r="83" spans="8:11">
      <c r="I83" s="79"/>
      <c r="J83" s="83"/>
      <c r="K83" s="83"/>
    </row>
    <row r="84" spans="8:11">
      <c r="I84" s="79"/>
      <c r="J84" s="83"/>
      <c r="K84" s="188"/>
    </row>
    <row r="85" spans="8:11">
      <c r="I85" s="79"/>
      <c r="J85" s="83"/>
      <c r="K85" s="80"/>
    </row>
    <row r="86" spans="8:11">
      <c r="I86" s="79"/>
      <c r="K86" s="80"/>
    </row>
    <row r="87" spans="8:11">
      <c r="I87" s="79"/>
    </row>
    <row r="88" spans="8:11">
      <c r="I88" s="79"/>
    </row>
    <row r="89" spans="8:11">
      <c r="I89" s="79"/>
    </row>
    <row r="90" spans="8:11">
      <c r="I90" s="79"/>
    </row>
    <row r="91" spans="8:11">
      <c r="I91" s="79"/>
    </row>
    <row r="92" spans="8:11">
      <c r="I92" s="79"/>
    </row>
    <row r="93" spans="8:11">
      <c r="I93" s="79"/>
    </row>
    <row r="94" spans="8:11">
      <c r="I94" s="79"/>
    </row>
    <row r="95" spans="8:11">
      <c r="I95" s="79"/>
    </row>
    <row r="96" spans="8:11">
      <c r="I96" s="79"/>
    </row>
    <row r="97" spans="9:9">
      <c r="I97" s="79"/>
    </row>
    <row r="98" spans="9:9">
      <c r="I98" s="79"/>
    </row>
    <row r="99" spans="9:9">
      <c r="I99" s="79"/>
    </row>
    <row r="100" spans="9:9">
      <c r="I100" s="79"/>
    </row>
    <row r="101" spans="9:9">
      <c r="I101" s="79"/>
    </row>
    <row r="102" spans="9:9">
      <c r="I102" s="79"/>
    </row>
    <row r="103" spans="9:9">
      <c r="I103" s="79"/>
    </row>
  </sheetData>
  <mergeCells count="14">
    <mergeCell ref="F7:F8"/>
    <mergeCell ref="G7:G8"/>
    <mergeCell ref="H7:H8"/>
    <mergeCell ref="B63:G63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7E32-D6AA-48CD-A200-6B02D798AE47}">
  <sheetPr>
    <tabColor rgb="FF00B050"/>
    <pageSetUpPr fitToPage="1"/>
  </sheetPr>
  <dimension ref="A2:N69"/>
  <sheetViews>
    <sheetView showGridLines="0" rightToLeft="1" topLeftCell="A23" zoomScaleNormal="100" workbookViewId="0">
      <selection activeCell="H37" sqref="H37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308</v>
      </c>
      <c r="H4" s="210"/>
    </row>
    <row r="5" spans="1:14" ht="18.75">
      <c r="B5" s="18" t="s">
        <v>0</v>
      </c>
      <c r="C5" s="175" t="s">
        <v>312</v>
      </c>
      <c r="D5" s="2"/>
      <c r="E5" s="2"/>
      <c r="F5" s="19" t="s">
        <v>9</v>
      </c>
      <c r="G5" s="211" t="s">
        <v>307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309</v>
      </c>
      <c r="C9" s="76"/>
      <c r="D9" s="168" t="s">
        <v>310</v>
      </c>
      <c r="E9" s="167"/>
      <c r="F9" s="166" t="s">
        <v>311</v>
      </c>
      <c r="G9" s="166"/>
      <c r="H9" s="170">
        <v>50000000</v>
      </c>
      <c r="I9" s="169">
        <v>492000</v>
      </c>
      <c r="J9" s="79"/>
      <c r="K9" s="80" t="str">
        <f t="shared" ref="K9:K42" si="0">IF(E9 &lt;&gt;" null","پرداخت در وجه   "&amp;D9&amp;" بابت "&amp;E9&amp;" -"&amp;F9,"پرداخت بابت /به  "&amp;D9&amp;F9)</f>
        <v xml:space="preserve">پرداخت در وجه   اسماعیل نارویی بابت  -پرداخت مساعده حقوق آقای اسماعیل نارویی پرسنل پیمانکاری معدن نوک آباد </v>
      </c>
    </row>
    <row r="10" spans="1:14" s="80" customFormat="1" ht="16.5" customHeight="1">
      <c r="A10" s="74">
        <v>2</v>
      </c>
      <c r="B10" s="75" t="s">
        <v>309</v>
      </c>
      <c r="C10" s="76"/>
      <c r="D10" s="77" t="s">
        <v>313</v>
      </c>
      <c r="E10" s="96"/>
      <c r="F10" s="166" t="s">
        <v>314</v>
      </c>
      <c r="G10" s="117"/>
      <c r="H10" s="103">
        <v>50000000</v>
      </c>
      <c r="I10" s="84"/>
      <c r="J10" s="79"/>
      <c r="K10" s="80" t="str">
        <f t="shared" si="0"/>
        <v>پرداخت در وجه   آرمین سرگلزایی بابت  -پرداخت مساعده حقوق آقای آرمین سرگلزایی پرسنل دفتر شرکت</v>
      </c>
    </row>
    <row r="11" spans="1:14" s="80" customFormat="1" ht="15.75" customHeight="1">
      <c r="A11" s="74">
        <v>3</v>
      </c>
      <c r="B11" s="75" t="s">
        <v>309</v>
      </c>
      <c r="C11" s="76"/>
      <c r="D11" s="77" t="s">
        <v>315</v>
      </c>
      <c r="E11" s="77"/>
      <c r="F11" s="100" t="s">
        <v>316</v>
      </c>
      <c r="G11" s="107"/>
      <c r="H11" s="103">
        <v>30000000</v>
      </c>
      <c r="I11" s="95"/>
      <c r="J11" s="79"/>
      <c r="K11" s="80" t="str">
        <f t="shared" si="0"/>
        <v>پرداخت در وجه   محمود بهروزی بابت  -پرداخت مساعده حقوق آقای محمود بهروزی پرسنل قراردادی معدن کوه مرغک</v>
      </c>
    </row>
    <row r="12" spans="1:14" s="80" customFormat="1" ht="15.75" customHeight="1">
      <c r="A12" s="74">
        <v>4</v>
      </c>
      <c r="B12" s="75" t="s">
        <v>317</v>
      </c>
      <c r="C12" s="76"/>
      <c r="D12" s="77" t="s">
        <v>318</v>
      </c>
      <c r="E12" s="77"/>
      <c r="F12" s="100" t="s">
        <v>319</v>
      </c>
      <c r="G12" s="107"/>
      <c r="H12" s="103">
        <v>31400000</v>
      </c>
      <c r="I12" s="83"/>
      <c r="J12" s="79"/>
      <c r="K12" s="80" t="str">
        <f t="shared" si="0"/>
        <v xml:space="preserve">پرداخت در وجه   محمد ملکی  بابت  -پرداخت هزینه ایاب و ذهاب انجام شده توسط آقای محمد ملکی </v>
      </c>
    </row>
    <row r="13" spans="1:14" s="80" customFormat="1">
      <c r="A13" s="74">
        <v>5</v>
      </c>
      <c r="B13" s="75" t="s">
        <v>317</v>
      </c>
      <c r="C13" s="76"/>
      <c r="D13" s="77" t="s">
        <v>320</v>
      </c>
      <c r="E13" s="77"/>
      <c r="F13" s="99" t="s">
        <v>161</v>
      </c>
      <c r="G13" s="107"/>
      <c r="H13" s="103">
        <v>40600000</v>
      </c>
      <c r="I13" s="95"/>
      <c r="J13" s="79"/>
      <c r="K13" s="80" t="str">
        <f t="shared" si="0"/>
        <v>پرداخت در وجه   یونس شه بخش  بابت  -پرداخت هزینه ایاب و ذهاب انجام شده توسط آقای یونس شه بخش</v>
      </c>
      <c r="N13" s="79"/>
    </row>
    <row r="14" spans="1:14" ht="13.5" customHeight="1">
      <c r="A14" s="74">
        <v>6</v>
      </c>
      <c r="B14" s="12" t="s">
        <v>317</v>
      </c>
      <c r="C14" s="20"/>
      <c r="D14" s="77" t="s">
        <v>33</v>
      </c>
      <c r="E14" s="77"/>
      <c r="F14" s="100" t="s">
        <v>65</v>
      </c>
      <c r="G14" s="107"/>
      <c r="H14" s="103">
        <v>572000</v>
      </c>
      <c r="K14" s="80" t="str">
        <f t="shared" si="0"/>
        <v>پرداخت در وجه   مخابرات بابت  -پرداخت هزینه قبض تلفن همراه آقای علی لشکرزهی</v>
      </c>
      <c r="N14" s="21"/>
    </row>
    <row r="15" spans="1:14" s="80" customFormat="1" ht="14.25" customHeight="1">
      <c r="A15" s="74">
        <v>7</v>
      </c>
      <c r="B15" s="75" t="s">
        <v>317</v>
      </c>
      <c r="C15" s="76"/>
      <c r="D15" s="77" t="s">
        <v>33</v>
      </c>
      <c r="E15" s="77"/>
      <c r="F15" s="100" t="s">
        <v>64</v>
      </c>
      <c r="G15" s="107"/>
      <c r="H15" s="103">
        <v>2814000</v>
      </c>
      <c r="I15" s="79"/>
      <c r="J15" s="79"/>
      <c r="K15" s="80" t="str">
        <f t="shared" si="0"/>
        <v>پرداخت در وجه   مخابرات بابت  -پرداخت هزینه قبض تلفن همراه آقای یونس شه بخش</v>
      </c>
      <c r="N15" s="79"/>
    </row>
    <row r="16" spans="1:14" s="80" customFormat="1">
      <c r="A16" s="74">
        <v>8</v>
      </c>
      <c r="B16" s="75" t="s">
        <v>317</v>
      </c>
      <c r="C16" s="76"/>
      <c r="D16" s="77" t="s">
        <v>33</v>
      </c>
      <c r="E16" s="77"/>
      <c r="F16" s="100" t="s">
        <v>321</v>
      </c>
      <c r="G16" s="107"/>
      <c r="H16" s="103">
        <v>1882000</v>
      </c>
      <c r="I16" s="79"/>
      <c r="J16" s="79"/>
      <c r="K16" s="80" t="str">
        <f t="shared" si="0"/>
        <v>پرداخت در وجه   مخابرات بابت  -پرداخت هزینه قبض تلفن همراه آقای  علی اکبرزاده</v>
      </c>
      <c r="N16" s="79"/>
    </row>
    <row r="17" spans="1:14" s="80" customFormat="1">
      <c r="A17" s="74">
        <v>9</v>
      </c>
      <c r="B17" s="75" t="s">
        <v>317</v>
      </c>
      <c r="C17" s="76"/>
      <c r="D17" s="77" t="s">
        <v>33</v>
      </c>
      <c r="E17" s="77"/>
      <c r="F17" s="100" t="s">
        <v>322</v>
      </c>
      <c r="G17" s="107"/>
      <c r="H17" s="103">
        <v>1595000</v>
      </c>
      <c r="I17" s="79"/>
      <c r="J17" s="79"/>
      <c r="K17" s="80" t="str">
        <f t="shared" si="0"/>
        <v>پرداخت در وجه   مخابرات بابت  -پرداخت هزینه قبض تلفن همراه آقای علیرضا حسن پور</v>
      </c>
      <c r="N17" s="79"/>
    </row>
    <row r="18" spans="1:14" s="80" customFormat="1">
      <c r="A18" s="74">
        <v>10</v>
      </c>
      <c r="B18" s="75" t="s">
        <v>323</v>
      </c>
      <c r="C18" s="76"/>
      <c r="D18" s="77" t="s">
        <v>324</v>
      </c>
      <c r="E18" s="77"/>
      <c r="F18" s="100" t="s">
        <v>325</v>
      </c>
      <c r="G18" s="107"/>
      <c r="H18" s="103">
        <v>680000</v>
      </c>
      <c r="I18" s="79"/>
      <c r="J18" s="79"/>
      <c r="K18" s="80" t="str">
        <f t="shared" si="0"/>
        <v>پرداخت در وجه   ادراه پست  بابت  -پرداخت هزینه ارسال بسته پستی از زاهدان به تهران</v>
      </c>
      <c r="N18" s="79"/>
    </row>
    <row r="19" spans="1:14" s="80" customFormat="1">
      <c r="A19" s="74">
        <v>11</v>
      </c>
      <c r="B19" s="75" t="s">
        <v>323</v>
      </c>
      <c r="C19" s="76"/>
      <c r="D19" s="77" t="s">
        <v>326</v>
      </c>
      <c r="E19" s="77"/>
      <c r="F19" s="100" t="s">
        <v>327</v>
      </c>
      <c r="G19" s="107"/>
      <c r="H19" s="103">
        <v>30000000</v>
      </c>
      <c r="I19" s="79"/>
      <c r="J19" s="79"/>
      <c r="K19" s="80" t="str">
        <f t="shared" si="0"/>
        <v xml:space="preserve">پرداخت در وجه   امین اله بدیهچی بابت  -پرداخت مساعده حقوق آقای امین اله بدیهچی پرسنل قراردادی نوک آباد </v>
      </c>
      <c r="N19" s="79"/>
    </row>
    <row r="20" spans="1:14" s="80" customFormat="1">
      <c r="A20" s="74">
        <v>13</v>
      </c>
      <c r="B20" s="75" t="s">
        <v>323</v>
      </c>
      <c r="C20" s="76"/>
      <c r="D20" s="77" t="s">
        <v>167</v>
      </c>
      <c r="E20" s="96"/>
      <c r="F20" s="96" t="s">
        <v>328</v>
      </c>
      <c r="G20" s="117"/>
      <c r="H20" s="103">
        <v>10000000</v>
      </c>
      <c r="I20" s="79"/>
      <c r="J20" s="79"/>
      <c r="K20" s="80" t="str">
        <f t="shared" si="0"/>
        <v>پرداخت در وجه   علی لشکرزهی بابت  -پرداخت هزینه کارگر بابت بارگیری و تخلیه موتور ارسالی از تهران</v>
      </c>
      <c r="N20" s="79"/>
    </row>
    <row r="21" spans="1:14" s="80" customFormat="1">
      <c r="A21" s="74">
        <v>14</v>
      </c>
      <c r="B21" s="75" t="s">
        <v>323</v>
      </c>
      <c r="C21" s="76"/>
      <c r="D21" s="80" t="s">
        <v>170</v>
      </c>
      <c r="E21" s="77"/>
      <c r="F21" s="100" t="s">
        <v>329</v>
      </c>
      <c r="G21" s="107"/>
      <c r="H21" s="103">
        <v>1500000</v>
      </c>
      <c r="I21" s="79"/>
      <c r="J21" s="79"/>
      <c r="K21" s="80" t="str">
        <f t="shared" si="0"/>
        <v xml:space="preserve">پرداخت در وجه   سوپر مارکت سینا بابت  -پرداخت هزینه خرید مواد غذایی جهت پذیرایی از مهمان آقای غلامی </v>
      </c>
      <c r="N21" s="79"/>
    </row>
    <row r="22" spans="1:14" s="80" customFormat="1">
      <c r="A22" s="74">
        <v>15</v>
      </c>
      <c r="B22" s="75" t="s">
        <v>323</v>
      </c>
      <c r="C22" s="76"/>
      <c r="D22" s="77" t="s">
        <v>299</v>
      </c>
      <c r="E22" s="77"/>
      <c r="F22" s="100" t="s">
        <v>330</v>
      </c>
      <c r="G22" s="107"/>
      <c r="H22" s="103">
        <v>8025000</v>
      </c>
      <c r="I22" s="79"/>
      <c r="J22" s="79"/>
      <c r="K22" s="80" t="str">
        <f t="shared" si="0"/>
        <v>پرداخت در وجه   علی اکبرزاده  بابت  -پرداخت هزینه های انجام شده توسط آقای علی اکبرزاده اعم از ( پرینت و میوه و ملاقات )</v>
      </c>
      <c r="N22" s="79"/>
    </row>
    <row r="23" spans="1:14" s="80" customFormat="1">
      <c r="A23" s="74">
        <v>16</v>
      </c>
      <c r="B23" s="75" t="s">
        <v>323</v>
      </c>
      <c r="C23" s="76"/>
      <c r="D23" s="77" t="s">
        <v>299</v>
      </c>
      <c r="E23" s="77"/>
      <c r="F23" s="100" t="s">
        <v>331</v>
      </c>
      <c r="G23" s="107"/>
      <c r="H23" s="117">
        <v>3800000</v>
      </c>
      <c r="I23" s="79"/>
      <c r="J23" s="79"/>
      <c r="K23" s="80" t="str">
        <f t="shared" si="0"/>
        <v xml:space="preserve">پرداخت در وجه   علی اکبرزاده  بابت  -پرداخت هزینه خرید شیرینی و خرما و هزینه پارکینگ </v>
      </c>
      <c r="N23" s="79"/>
    </row>
    <row r="24" spans="1:14" s="165" customFormat="1">
      <c r="A24" s="74">
        <v>17</v>
      </c>
      <c r="B24" s="75" t="s">
        <v>323</v>
      </c>
      <c r="C24" s="76"/>
      <c r="D24" s="77" t="s">
        <v>82</v>
      </c>
      <c r="E24" s="77"/>
      <c r="F24" s="100" t="s">
        <v>332</v>
      </c>
      <c r="G24" s="107"/>
      <c r="H24" s="103">
        <v>3800000</v>
      </c>
      <c r="I24" s="164"/>
      <c r="J24" s="164"/>
      <c r="K24" s="80" t="str">
        <f t="shared" si="0"/>
        <v xml:space="preserve">پرداخت در وجه   مهدی شبان  بابت  -پرداخت هزینه خرید شام و هزینه خرید نان بابت پذیرایی از مهمان ( آقای غلامی ) و هزینه سوخت فوتون </v>
      </c>
      <c r="N24" s="164"/>
    </row>
    <row r="25" spans="1:14" s="165" customFormat="1">
      <c r="A25" s="74">
        <v>18</v>
      </c>
      <c r="B25" s="75" t="s">
        <v>323</v>
      </c>
      <c r="C25" s="76"/>
      <c r="D25" s="77" t="s">
        <v>82</v>
      </c>
      <c r="E25" s="77"/>
      <c r="F25" s="100" t="s">
        <v>333</v>
      </c>
      <c r="G25" s="107"/>
      <c r="H25" s="103">
        <v>2110000</v>
      </c>
      <c r="I25" s="164"/>
      <c r="J25" s="164"/>
      <c r="K25" s="80" t="str">
        <f t="shared" si="0"/>
        <v xml:space="preserve">پرداخت در وجه   مهدی شبان  بابت  -پرداخت هزینه نهار آقای غلامی مهمان دفتر </v>
      </c>
      <c r="N25" s="164"/>
    </row>
    <row r="26" spans="1:14" s="165" customFormat="1">
      <c r="A26" s="74">
        <v>19</v>
      </c>
      <c r="B26" s="75" t="s">
        <v>323</v>
      </c>
      <c r="C26" s="76"/>
      <c r="D26" s="77" t="s">
        <v>334</v>
      </c>
      <c r="E26" s="77"/>
      <c r="F26" s="100" t="s">
        <v>335</v>
      </c>
      <c r="G26" s="107"/>
      <c r="H26" s="103">
        <v>2550000</v>
      </c>
      <c r="I26" s="164"/>
      <c r="J26" s="164"/>
      <c r="K26" s="80" t="str">
        <f t="shared" si="0"/>
        <v>پرداخت در وجه   فرشته سرگلزایی  بابت  -پرداخت هزینه خرید نهار آقای غلامی مهمان شرکت</v>
      </c>
      <c r="N26" s="164"/>
    </row>
    <row r="27" spans="1:14" s="165" customFormat="1">
      <c r="A27" s="74">
        <v>20</v>
      </c>
      <c r="B27" s="75" t="s">
        <v>323</v>
      </c>
      <c r="C27" s="76"/>
      <c r="D27" s="77" t="s">
        <v>336</v>
      </c>
      <c r="E27" s="77"/>
      <c r="F27" s="100" t="s">
        <v>337</v>
      </c>
      <c r="G27" s="107"/>
      <c r="H27" s="103">
        <v>37200000</v>
      </c>
      <c r="I27" s="164"/>
      <c r="J27" s="164"/>
      <c r="K27" s="80" t="str">
        <f t="shared" si="0"/>
        <v>پرداخت در وجه   الیاس سرحدی بابت  -پرداخت هزینه خرید بلیط برگشت از زاهدان به مشهد ( آقای غلامی )</v>
      </c>
      <c r="N27" s="164"/>
    </row>
    <row r="28" spans="1:14" s="165" customFormat="1">
      <c r="A28" s="74">
        <v>21</v>
      </c>
      <c r="B28" s="75" t="s">
        <v>323</v>
      </c>
      <c r="C28" s="76"/>
      <c r="D28" s="77" t="s">
        <v>338</v>
      </c>
      <c r="E28" s="77"/>
      <c r="F28" s="100" t="s">
        <v>339</v>
      </c>
      <c r="G28" s="107"/>
      <c r="H28" s="103">
        <v>690000</v>
      </c>
      <c r="I28" s="164"/>
      <c r="J28" s="164"/>
      <c r="K28" s="80" t="str">
        <f t="shared" si="0"/>
        <v>پرداخت در وجه   عاطفه نارویی بابت  -پرداخت هزینه ارسال پاکت نامه از زاهدان به تهران ( خانم واعظی )</v>
      </c>
      <c r="N28" s="164"/>
    </row>
    <row r="29" spans="1:14" s="165" customFormat="1">
      <c r="A29" s="74">
        <v>22</v>
      </c>
      <c r="B29" s="75" t="s">
        <v>323</v>
      </c>
      <c r="C29" s="76"/>
      <c r="D29" s="77" t="s">
        <v>350</v>
      </c>
      <c r="E29" s="77"/>
      <c r="F29" s="100" t="s">
        <v>351</v>
      </c>
      <c r="G29" s="107"/>
      <c r="H29" s="103">
        <v>12000000</v>
      </c>
      <c r="I29" s="164"/>
      <c r="J29" s="164"/>
      <c r="K29" s="80" t="str">
        <f t="shared" si="0"/>
        <v xml:space="preserve">پرداخت در وجه   لوازم یدکی نیسان  بابت  -پرداخت هزینه تعمیر رادیات مزدا </v>
      </c>
      <c r="N29" s="164"/>
    </row>
    <row r="30" spans="1:14" s="165" customFormat="1">
      <c r="A30" s="74">
        <v>23</v>
      </c>
      <c r="B30" s="75" t="s">
        <v>340</v>
      </c>
      <c r="C30" s="76"/>
      <c r="D30" s="77" t="s">
        <v>341</v>
      </c>
      <c r="E30" s="77"/>
      <c r="F30" s="100" t="s">
        <v>342</v>
      </c>
      <c r="G30" s="107"/>
      <c r="H30" s="103">
        <v>9980000</v>
      </c>
      <c r="I30" s="164"/>
      <c r="J30" s="164"/>
      <c r="K30" s="80" t="str">
        <f t="shared" si="0"/>
        <v xml:space="preserve">پرداخت در وجه   اتو سرویس محمد بابت  -پرداخت هزینه تعویض روغن و فیلتر فوتون </v>
      </c>
      <c r="N30" s="164"/>
    </row>
    <row r="31" spans="1:14" s="165" customFormat="1">
      <c r="A31" s="74">
        <v>24</v>
      </c>
      <c r="B31" s="75" t="s">
        <v>340</v>
      </c>
      <c r="C31" s="76"/>
      <c r="D31" s="77" t="s">
        <v>343</v>
      </c>
      <c r="E31" s="77"/>
      <c r="F31" s="100" t="s">
        <v>344</v>
      </c>
      <c r="G31" s="107"/>
      <c r="H31" s="103">
        <v>3280000</v>
      </c>
      <c r="I31" s="164"/>
      <c r="J31" s="164"/>
      <c r="K31" s="80" t="str">
        <f t="shared" si="0"/>
        <v xml:space="preserve">پرداخت در وجه   لوازم یدکی مرتضی  بابت  -پرداخت هزینه خرید تسمه کولر و هرزگرد برای مزدا </v>
      </c>
      <c r="N31" s="164"/>
    </row>
    <row r="32" spans="1:14" s="165" customFormat="1">
      <c r="A32" s="74">
        <v>25</v>
      </c>
      <c r="B32" s="75" t="s">
        <v>345</v>
      </c>
      <c r="C32" s="76"/>
      <c r="D32" s="77" t="s">
        <v>346</v>
      </c>
      <c r="E32" s="77"/>
      <c r="F32" s="100" t="s">
        <v>347</v>
      </c>
      <c r="G32" s="107"/>
      <c r="H32" s="103">
        <v>7940000</v>
      </c>
      <c r="I32" s="164"/>
      <c r="J32" s="164"/>
      <c r="K32" s="80" t="str">
        <f t="shared" si="0"/>
        <v xml:space="preserve">پرداخت در وجه   میوه سرای صداقت بابت  -پرداخت هزینه خرید میوه برای مهمانسرا </v>
      </c>
      <c r="N32" s="164"/>
    </row>
    <row r="33" spans="1:14" s="165" customFormat="1">
      <c r="A33" s="74">
        <v>26</v>
      </c>
      <c r="B33" s="75" t="s">
        <v>345</v>
      </c>
      <c r="C33" s="76"/>
      <c r="D33" s="77" t="s">
        <v>348</v>
      </c>
      <c r="E33" s="77"/>
      <c r="F33" s="100" t="s">
        <v>349</v>
      </c>
      <c r="G33" s="107"/>
      <c r="H33" s="103">
        <v>8790000</v>
      </c>
      <c r="I33" s="164"/>
      <c r="J33" s="164"/>
      <c r="K33" s="80" t="str">
        <f t="shared" si="0"/>
        <v xml:space="preserve">پرداخت در وجه   غذای بیرون بر حیدری  بابت  -پرداخت هزینه خرید نهار بابت پذیرایی از مهمان آقای مهندس اکبرزاده </v>
      </c>
      <c r="N33" s="164"/>
    </row>
    <row r="34" spans="1:14" s="165" customFormat="1">
      <c r="A34" s="74">
        <v>27</v>
      </c>
      <c r="B34" s="75" t="s">
        <v>361</v>
      </c>
      <c r="C34" s="76"/>
      <c r="D34" s="77" t="s">
        <v>334</v>
      </c>
      <c r="E34" s="77"/>
      <c r="F34" s="100" t="s">
        <v>352</v>
      </c>
      <c r="G34" s="107"/>
      <c r="H34" s="103">
        <v>1150000</v>
      </c>
      <c r="I34" s="164"/>
      <c r="J34" s="164"/>
      <c r="K34" s="80" t="str">
        <f t="shared" si="0"/>
        <v xml:space="preserve">پرداخت در وجه   فرشته سرگلزایی  بابت  -پرداخت هزینه خرید برای مهمانسرا </v>
      </c>
      <c r="N34" s="164"/>
    </row>
    <row r="35" spans="1:14" s="165" customFormat="1">
      <c r="A35" s="74">
        <v>28</v>
      </c>
      <c r="B35" s="75" t="s">
        <v>362</v>
      </c>
      <c r="C35" s="76"/>
      <c r="D35" s="77"/>
      <c r="E35" s="77"/>
      <c r="F35" s="100" t="s">
        <v>358</v>
      </c>
      <c r="G35" s="107"/>
      <c r="H35" s="103">
        <v>850000</v>
      </c>
      <c r="I35" s="164"/>
      <c r="J35" s="164"/>
      <c r="K35" s="80" t="str">
        <f t="shared" si="0"/>
        <v>پرداخت در وجه    بابت  -پرداخت هزینه کپی قرارداد جهت خاش</v>
      </c>
      <c r="N35" s="164"/>
    </row>
    <row r="36" spans="1:14" s="165" customFormat="1">
      <c r="A36" s="74">
        <v>29</v>
      </c>
      <c r="B36" s="75"/>
      <c r="C36" s="76"/>
      <c r="D36" s="77"/>
      <c r="E36" s="77"/>
      <c r="F36" s="100" t="s">
        <v>357</v>
      </c>
      <c r="G36" s="107"/>
      <c r="H36" s="103">
        <v>865000</v>
      </c>
      <c r="I36" s="164"/>
      <c r="J36" s="164"/>
      <c r="K36" s="80" t="str">
        <f t="shared" si="0"/>
        <v xml:space="preserve">پرداخت در وجه    بابت  -پرداخت هزینه بنزین آمبولانس و هزینه اسنپ جهت تحویل مکانیک </v>
      </c>
      <c r="N36" s="164"/>
    </row>
    <row r="37" spans="1:14" s="165" customFormat="1">
      <c r="A37" s="74">
        <v>30</v>
      </c>
      <c r="B37" s="75"/>
      <c r="C37" s="76"/>
      <c r="D37" s="77"/>
      <c r="E37" s="77"/>
      <c r="F37" s="100" t="s">
        <v>356</v>
      </c>
      <c r="G37" s="107"/>
      <c r="H37" s="103">
        <v>3480000</v>
      </c>
      <c r="I37" s="164"/>
      <c r="J37" s="164"/>
      <c r="K37" s="80" t="str">
        <f t="shared" si="0"/>
        <v xml:space="preserve">پرداخت در وجه    بابت  -پرداخت هزینه خرید شام مهما ن شرکت آقای غلامی </v>
      </c>
      <c r="N37" s="164"/>
    </row>
    <row r="38" spans="1:14" s="165" customFormat="1">
      <c r="A38" s="74">
        <v>31</v>
      </c>
      <c r="B38" s="75"/>
      <c r="C38" s="76"/>
      <c r="D38" s="77"/>
      <c r="E38" s="77"/>
      <c r="F38" s="100" t="s">
        <v>355</v>
      </c>
      <c r="G38" s="107"/>
      <c r="H38" s="103">
        <v>3300000</v>
      </c>
      <c r="I38" s="164"/>
      <c r="J38" s="164"/>
      <c r="K38" s="80" t="str">
        <f t="shared" si="0"/>
        <v xml:space="preserve">پرداخت در وجه    بابت  -پرداخت هزینه خرید یخ برای حمل گوشت جهت معدن نوک آباد در دو مرحله </v>
      </c>
      <c r="N38" s="164"/>
    </row>
    <row r="39" spans="1:14" s="165" customFormat="1">
      <c r="A39" s="74">
        <v>32</v>
      </c>
      <c r="B39" s="75"/>
      <c r="C39" s="76"/>
      <c r="D39" s="77"/>
      <c r="E39" s="77"/>
      <c r="F39" s="100" t="s">
        <v>354</v>
      </c>
      <c r="G39" s="107"/>
      <c r="H39" s="103">
        <v>3500000</v>
      </c>
      <c r="I39" s="164"/>
      <c r="J39" s="164"/>
      <c r="K39" s="80" t="str">
        <f t="shared" si="0"/>
        <v xml:space="preserve">پرداخت در وجه    بابت  -پرداخت هزینه خرید چسب پنچرگیری برای فوتون و خرید لامپ برای خطر فوتون </v>
      </c>
      <c r="N39" s="164"/>
    </row>
    <row r="40" spans="1:14" s="165" customFormat="1">
      <c r="A40" s="74">
        <v>33</v>
      </c>
      <c r="B40" s="75"/>
      <c r="C40" s="76"/>
      <c r="D40" s="77"/>
      <c r="E40" s="77"/>
      <c r="F40" s="100" t="s">
        <v>353</v>
      </c>
      <c r="G40" s="107"/>
      <c r="H40" s="103">
        <v>6000000</v>
      </c>
      <c r="I40" s="164"/>
      <c r="J40" s="164"/>
      <c r="K40" s="80" t="str">
        <f t="shared" si="0"/>
        <v xml:space="preserve">پرداخت در وجه    بابت  -پرداخت هزینه اجرت و تعمیر  شیلنگ باک مزدا </v>
      </c>
      <c r="N40" s="164"/>
    </row>
    <row r="41" spans="1:14" s="165" customFormat="1">
      <c r="A41" s="74">
        <v>34</v>
      </c>
      <c r="B41" s="75"/>
      <c r="C41" s="76"/>
      <c r="D41" s="77"/>
      <c r="E41" s="77"/>
      <c r="F41" s="100" t="s">
        <v>359</v>
      </c>
      <c r="G41" s="107"/>
      <c r="H41" s="104">
        <v>62920000</v>
      </c>
      <c r="I41" s="164"/>
      <c r="J41" s="164"/>
      <c r="K41" s="80" t="str">
        <f t="shared" si="0"/>
        <v xml:space="preserve">پرداخت در وجه    بابت  -پرداخت هزنیه بردن مهندس اکبری از بیرجند به زاهدان و بالعکس </v>
      </c>
      <c r="N41" s="164"/>
    </row>
    <row r="42" spans="1:14" s="165" customFormat="1">
      <c r="A42" s="74">
        <v>35</v>
      </c>
      <c r="B42" s="75"/>
      <c r="C42" s="76"/>
      <c r="D42" s="77"/>
      <c r="E42" s="77"/>
      <c r="F42" s="100" t="s">
        <v>360</v>
      </c>
      <c r="G42" s="107"/>
      <c r="H42" s="104">
        <v>364500</v>
      </c>
      <c r="I42" s="171"/>
      <c r="J42" s="164"/>
      <c r="K42" s="80" t="str">
        <f t="shared" si="0"/>
        <v>پرداخت در وجه    بابت  -هزینه خدمات و کارمزد تنخواه</v>
      </c>
      <c r="N42" s="164"/>
    </row>
    <row r="43" spans="1:14" ht="19.5" thickBot="1">
      <c r="A43" s="115" t="s">
        <v>6</v>
      </c>
      <c r="B43" s="204" t="s">
        <v>21</v>
      </c>
      <c r="C43" s="205"/>
      <c r="D43" s="205"/>
      <c r="E43" s="205"/>
      <c r="F43" s="205"/>
      <c r="G43" s="206"/>
      <c r="H43" s="104">
        <f>SUM(H9:H42)</f>
        <v>433637500</v>
      </c>
      <c r="I43" s="79"/>
      <c r="K43" s="80"/>
    </row>
    <row r="44" spans="1:14" ht="16.5" thickBot="1">
      <c r="A44" s="116" t="s">
        <v>7</v>
      </c>
      <c r="B44" s="121"/>
      <c r="C44" s="121"/>
      <c r="D44" s="121"/>
      <c r="E44" s="121"/>
      <c r="F44" s="163"/>
      <c r="G44" s="122"/>
      <c r="H44" s="104">
        <v>500000000</v>
      </c>
      <c r="K44" s="21"/>
    </row>
    <row r="45" spans="1:14" ht="15" customHeight="1" thickBot="1">
      <c r="A45" s="114"/>
      <c r="B45" s="177"/>
      <c r="C45" s="177"/>
      <c r="D45" s="177"/>
      <c r="E45" s="177"/>
      <c r="F45" s="177"/>
      <c r="G45" s="178"/>
      <c r="H45" s="160">
        <f>H44-H43</f>
        <v>66362500</v>
      </c>
      <c r="J45" s="102"/>
      <c r="K45" s="21"/>
    </row>
    <row r="46" spans="1:14">
      <c r="B46" s="5"/>
      <c r="C46" s="16"/>
      <c r="D46" s="5"/>
      <c r="E46" s="5"/>
      <c r="F46" s="5"/>
      <c r="G46" s="109"/>
      <c r="H46" s="161" t="s">
        <v>25</v>
      </c>
      <c r="J46" s="173"/>
      <c r="K46" s="21"/>
    </row>
    <row r="47" spans="1:14" ht="15.75">
      <c r="A47" s="176" t="s">
        <v>22</v>
      </c>
      <c r="B47" s="176"/>
      <c r="C47" s="176"/>
      <c r="D47" s="176"/>
      <c r="E47" s="176"/>
      <c r="F47" s="176" t="s">
        <v>23</v>
      </c>
      <c r="G47" s="105"/>
      <c r="H47" s="162" t="s">
        <v>24</v>
      </c>
      <c r="J47" s="173"/>
      <c r="K47" s="21"/>
    </row>
    <row r="48" spans="1:14">
      <c r="I48" s="79"/>
      <c r="J48" s="102"/>
      <c r="K48" s="102"/>
    </row>
    <row r="49" spans="6:11">
      <c r="I49" s="79"/>
      <c r="J49" s="83"/>
      <c r="K49" s="112"/>
    </row>
    <row r="50" spans="6:11">
      <c r="I50" s="79"/>
      <c r="J50" s="83"/>
      <c r="K50" s="112"/>
    </row>
    <row r="51" spans="6:11">
      <c r="I51" s="79"/>
      <c r="J51" s="83"/>
      <c r="K51" s="79"/>
    </row>
    <row r="52" spans="6:11">
      <c r="I52" s="79"/>
      <c r="J52" s="83"/>
      <c r="K52" s="79"/>
    </row>
    <row r="53" spans="6:11">
      <c r="I53" s="79"/>
      <c r="J53" s="83"/>
      <c r="K53" s="79"/>
    </row>
    <row r="54" spans="6:11">
      <c r="F54" s="113"/>
      <c r="H54" s="83"/>
      <c r="I54" s="79"/>
      <c r="J54" s="83"/>
      <c r="K54" s="79"/>
    </row>
    <row r="55" spans="6:11">
      <c r="H55" s="83"/>
      <c r="I55" s="79"/>
      <c r="J55" s="83"/>
      <c r="K55" s="83"/>
    </row>
    <row r="56" spans="6:11">
      <c r="H56" s="83"/>
      <c r="I56" s="79"/>
      <c r="J56" s="83"/>
      <c r="K56" s="83"/>
    </row>
    <row r="57" spans="6:11">
      <c r="H57" s="83"/>
      <c r="I57" s="79"/>
      <c r="J57" s="83"/>
      <c r="K57" s="83"/>
    </row>
    <row r="58" spans="6:11">
      <c r="H58" s="83"/>
      <c r="I58" s="79"/>
      <c r="J58" s="83"/>
      <c r="K58" s="83"/>
    </row>
    <row r="59" spans="6:11">
      <c r="H59" s="83"/>
      <c r="I59" s="79"/>
      <c r="J59" s="83"/>
      <c r="K59" s="83"/>
    </row>
    <row r="60" spans="6:11">
      <c r="H60" s="83"/>
      <c r="I60" s="79"/>
      <c r="J60" s="83"/>
      <c r="K60" s="83"/>
    </row>
    <row r="61" spans="6:11">
      <c r="H61" s="187"/>
      <c r="I61" s="79"/>
      <c r="J61" s="83"/>
      <c r="K61" s="83"/>
    </row>
    <row r="62" spans="6:11">
      <c r="H62" s="83"/>
      <c r="I62" s="79"/>
      <c r="J62" s="83"/>
      <c r="K62" s="187"/>
    </row>
    <row r="63" spans="6:11">
      <c r="I63" s="79"/>
      <c r="J63" s="83"/>
      <c r="K63" s="83"/>
    </row>
    <row r="64" spans="6:11">
      <c r="I64" s="79"/>
      <c r="J64" s="83"/>
      <c r="K64" s="188"/>
    </row>
    <row r="65" spans="9:11">
      <c r="I65" s="79"/>
      <c r="J65" s="83"/>
      <c r="K65" s="80"/>
    </row>
    <row r="66" spans="9:11">
      <c r="I66" s="79"/>
      <c r="K66" s="80"/>
    </row>
    <row r="67" spans="9:11">
      <c r="I67" s="79"/>
    </row>
    <row r="68" spans="9:11">
      <c r="I68" s="79"/>
    </row>
    <row r="69" spans="9:11">
      <c r="I69" s="79"/>
    </row>
  </sheetData>
  <mergeCells count="14">
    <mergeCell ref="F7:F8"/>
    <mergeCell ref="G7:G8"/>
    <mergeCell ref="H7:H8"/>
    <mergeCell ref="B43:G43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FA51-6D55-4EF0-BE20-C86F0A460F7C}">
  <sheetPr>
    <tabColor rgb="FF00B050"/>
    <pageSetUpPr fitToPage="1"/>
  </sheetPr>
  <dimension ref="A2:N66"/>
  <sheetViews>
    <sheetView showGridLines="0" rightToLeft="1" zoomScaleNormal="100" workbookViewId="0">
      <selection activeCell="B43" sqref="B43:G43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1.5703125" style="39" customWidth="1"/>
    <col min="8" max="8" width="17.5703125" style="79" customWidth="1"/>
    <col min="9" max="9" width="15.28515625" style="21" bestFit="1" customWidth="1"/>
    <col min="10" max="10" width="15.28515625" style="79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248</v>
      </c>
      <c r="H4" s="210"/>
    </row>
    <row r="5" spans="1:14" ht="18.75">
      <c r="B5" s="18" t="s">
        <v>0</v>
      </c>
      <c r="C5" s="175" t="s">
        <v>247</v>
      </c>
      <c r="D5" s="2"/>
      <c r="E5" s="2"/>
      <c r="F5" s="19" t="s">
        <v>9</v>
      </c>
      <c r="G5" s="211" t="s">
        <v>202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239</v>
      </c>
      <c r="C9" s="76"/>
      <c r="D9" s="168" t="s">
        <v>167</v>
      </c>
      <c r="E9" s="167"/>
      <c r="F9" s="166" t="s">
        <v>249</v>
      </c>
      <c r="G9" s="166"/>
      <c r="H9" s="170">
        <v>46000000</v>
      </c>
      <c r="I9" s="169">
        <v>492000</v>
      </c>
      <c r="J9" s="79"/>
      <c r="K9" s="80" t="str">
        <f t="shared" ref="K9:K42" si="0">IF(E9 &lt;&gt;" null","پرداخت در وجه   "&amp;D9&amp;" بابت "&amp;E9&amp;" -"&amp;F9,"پرداخت بابت /به  "&amp;D9&amp;F9)</f>
        <v>پرداخت در وجه   علی لشکرزهی بابت  -پرداخت هزینه پایه تسلیت همراه عکس  معدن نوک آباد</v>
      </c>
    </row>
    <row r="10" spans="1:14" s="80" customFormat="1" ht="16.5" customHeight="1">
      <c r="A10" s="74">
        <v>2</v>
      </c>
      <c r="B10" s="75" t="s">
        <v>239</v>
      </c>
      <c r="C10" s="76"/>
      <c r="D10" s="77" t="s">
        <v>250</v>
      </c>
      <c r="E10" s="96"/>
      <c r="F10" s="166" t="s">
        <v>251</v>
      </c>
      <c r="G10" s="117"/>
      <c r="H10" s="103">
        <v>500000</v>
      </c>
      <c r="I10" s="84"/>
      <c r="J10" s="79"/>
      <c r="K10" s="80" t="str">
        <f t="shared" si="0"/>
        <v>پرداخت در وجه   تعویض روغن ماکسیما بابت  -پرداخت هزینه بادگیری فیلتر فوتون</v>
      </c>
    </row>
    <row r="11" spans="1:14" s="80" customFormat="1" ht="15.75" customHeight="1">
      <c r="A11" s="74">
        <v>3</v>
      </c>
      <c r="B11" s="75" t="s">
        <v>239</v>
      </c>
      <c r="C11" s="76"/>
      <c r="D11" s="77" t="s">
        <v>252</v>
      </c>
      <c r="E11" s="77"/>
      <c r="F11" s="100" t="s">
        <v>253</v>
      </c>
      <c r="G11" s="107"/>
      <c r="H11" s="103">
        <v>326000</v>
      </c>
      <c r="I11" s="95"/>
      <c r="J11" s="79"/>
      <c r="K11" s="80" t="str">
        <f t="shared" si="0"/>
        <v xml:space="preserve">پرداخت در وجه   نانوایی بابت  -پرداخت هزینه خرید نان برای معدن نوک آباد </v>
      </c>
    </row>
    <row r="12" spans="1:14" s="80" customFormat="1" ht="15.75" customHeight="1">
      <c r="A12" s="74">
        <v>4</v>
      </c>
      <c r="B12" s="75" t="s">
        <v>239</v>
      </c>
      <c r="C12" s="76"/>
      <c r="D12" s="77" t="s">
        <v>57</v>
      </c>
      <c r="E12" s="77"/>
      <c r="F12" s="100" t="s">
        <v>254</v>
      </c>
      <c r="G12" s="107"/>
      <c r="H12" s="103">
        <v>3250000</v>
      </c>
      <c r="I12" s="83"/>
      <c r="J12" s="79"/>
      <c r="K12" s="80" t="str">
        <f t="shared" si="0"/>
        <v xml:space="preserve">پرداخت در وجه   یونس شه بخش بابت  -پرداخت هزینه طراحی و پرینت ابراز هم دردی بابت  معدن نوک آباد </v>
      </c>
    </row>
    <row r="13" spans="1:14" s="80" customFormat="1">
      <c r="A13" s="74">
        <v>5</v>
      </c>
      <c r="B13" s="75" t="s">
        <v>255</v>
      </c>
      <c r="C13" s="76"/>
      <c r="D13" s="77" t="s">
        <v>31</v>
      </c>
      <c r="E13" s="77"/>
      <c r="F13" s="99" t="s">
        <v>256</v>
      </c>
      <c r="G13" s="107"/>
      <c r="H13" s="103">
        <v>30000000</v>
      </c>
      <c r="I13" s="95"/>
      <c r="J13" s="79"/>
      <c r="K13" s="80" t="str">
        <f t="shared" si="0"/>
        <v xml:space="preserve">پرداخت در وجه   علی اکبرزاده بابت  -پرداخت مساعده حقوق آقای ولی محمد نارویی معدن نوک آباد </v>
      </c>
      <c r="N13" s="79"/>
    </row>
    <row r="14" spans="1:14" ht="13.5" customHeight="1">
      <c r="A14" s="74">
        <v>6</v>
      </c>
      <c r="B14" s="12" t="s">
        <v>255</v>
      </c>
      <c r="C14" s="20"/>
      <c r="D14" s="77" t="s">
        <v>257</v>
      </c>
      <c r="E14" s="77"/>
      <c r="F14" s="100" t="s">
        <v>258</v>
      </c>
      <c r="G14" s="107"/>
      <c r="H14" s="103">
        <v>2000000</v>
      </c>
      <c r="K14" s="80" t="str">
        <f t="shared" si="0"/>
        <v xml:space="preserve">پرداخت در وجه   تهیه و تولید مواد نسوز کشور بابت  -پرداخت هزینه خرید پارچه مشکی برای تسلیت </v>
      </c>
      <c r="N14" s="21"/>
    </row>
    <row r="15" spans="1:14" s="80" customFormat="1" ht="14.25" customHeight="1">
      <c r="A15" s="74">
        <v>7</v>
      </c>
      <c r="B15" s="75" t="s">
        <v>255</v>
      </c>
      <c r="C15" s="76"/>
      <c r="D15" s="77" t="s">
        <v>31</v>
      </c>
      <c r="E15" s="77"/>
      <c r="F15" s="100" t="s">
        <v>259</v>
      </c>
      <c r="G15" s="107"/>
      <c r="H15" s="103">
        <v>5000000</v>
      </c>
      <c r="I15" s="79"/>
      <c r="J15" s="79"/>
      <c r="K15" s="80" t="str">
        <f t="shared" si="0"/>
        <v>پرداخت در وجه   علی اکبرزاده بابت  -پرداخت هزینه سوخت فوتون در ماه های  بهمن و اسفند 1403 و فروردین و اردیبهشت 1404</v>
      </c>
      <c r="N15" s="79"/>
    </row>
    <row r="16" spans="1:14" s="80" customFormat="1">
      <c r="A16" s="74">
        <v>8</v>
      </c>
      <c r="B16" s="75" t="s">
        <v>255</v>
      </c>
      <c r="C16" s="76"/>
      <c r="D16" s="77" t="s">
        <v>167</v>
      </c>
      <c r="E16" s="77"/>
      <c r="F16" s="101" t="s">
        <v>260</v>
      </c>
      <c r="G16" s="107"/>
      <c r="H16" s="103">
        <v>18750000</v>
      </c>
      <c r="I16" s="79"/>
      <c r="J16" s="79"/>
      <c r="K16" s="80" t="str">
        <f t="shared" si="0"/>
        <v>پرداخت در وجه   علی لشکرزهی بابت  -پرداخت هزینه بارنامه ( 2 بار تحویلی و 1 بار ارسالی و هزینه ورود به ترمینال</v>
      </c>
      <c r="N16" s="79"/>
    </row>
    <row r="17" spans="1:14" s="80" customFormat="1">
      <c r="A17" s="74">
        <v>9</v>
      </c>
      <c r="B17" s="75" t="s">
        <v>255</v>
      </c>
      <c r="C17" s="76"/>
      <c r="D17" s="77" t="s">
        <v>261</v>
      </c>
      <c r="E17" s="77"/>
      <c r="F17" s="100" t="s">
        <v>262</v>
      </c>
      <c r="G17" s="107"/>
      <c r="H17" s="103">
        <v>12000000</v>
      </c>
      <c r="I17" s="79"/>
      <c r="J17" s="79"/>
      <c r="K17" s="80" t="str">
        <f t="shared" si="0"/>
        <v xml:space="preserve">پرداخت در وجه   جواد جهانتیغ  بابت  -پرداخت هزینه تعمیر برد پکیج طبقه 2 مهمانسرا و هزینه اجرت </v>
      </c>
      <c r="N17" s="79"/>
    </row>
    <row r="18" spans="1:14" s="80" customFormat="1">
      <c r="A18" s="74">
        <v>10</v>
      </c>
      <c r="B18" s="75" t="s">
        <v>255</v>
      </c>
      <c r="C18" s="76"/>
      <c r="D18" s="77" t="s">
        <v>82</v>
      </c>
      <c r="E18" s="77"/>
      <c r="F18" s="100" t="s">
        <v>263</v>
      </c>
      <c r="G18" s="107"/>
      <c r="H18" s="103">
        <v>9500000</v>
      </c>
      <c r="I18" s="79"/>
      <c r="J18" s="79"/>
      <c r="K18" s="80" t="str">
        <f t="shared" si="0"/>
        <v>پرداخت در وجه   مهدی شبان  بابت  -پرداخت هزینه سیم کشی ترمز دستی خودرو فوتون ( رفع چراغ چک ترمز دستی )</v>
      </c>
      <c r="N18" s="79"/>
    </row>
    <row r="19" spans="1:14" s="80" customFormat="1">
      <c r="A19" s="74">
        <v>11</v>
      </c>
      <c r="B19" s="75" t="s">
        <v>255</v>
      </c>
      <c r="C19" s="76"/>
      <c r="D19" s="77" t="s">
        <v>33</v>
      </c>
      <c r="E19" s="77"/>
      <c r="F19" s="100" t="s">
        <v>266</v>
      </c>
      <c r="G19" s="107"/>
      <c r="H19" s="103">
        <v>165000</v>
      </c>
      <c r="I19" s="79"/>
      <c r="J19" s="79"/>
      <c r="K19" s="80" t="str">
        <f t="shared" si="0"/>
        <v>پرداخت در وجه   مخابرات بابت  -پرداخت هزینه قبض تلفن ثابت دفتر 05433413204</v>
      </c>
      <c r="N19" s="79"/>
    </row>
    <row r="20" spans="1:14" s="80" customFormat="1">
      <c r="A20" s="74">
        <v>12</v>
      </c>
      <c r="B20" s="75" t="s">
        <v>255</v>
      </c>
      <c r="C20" s="76"/>
      <c r="D20" s="77" t="s">
        <v>264</v>
      </c>
      <c r="E20" s="77"/>
      <c r="F20" s="100" t="s">
        <v>265</v>
      </c>
      <c r="G20" s="107"/>
      <c r="H20" s="103">
        <v>21600000</v>
      </c>
      <c r="I20" s="172"/>
      <c r="J20" s="172"/>
      <c r="K20" s="80" t="str">
        <f t="shared" si="0"/>
        <v xml:space="preserve">پرداخت در وجه   تنخواه علی لشکرزهی بابت  -پرداخت هزینه شارژ کپسول 50  کیلویی به تعداد 9 عدد </v>
      </c>
      <c r="N20" s="172"/>
    </row>
    <row r="21" spans="1:14" s="80" customFormat="1">
      <c r="A21" s="74">
        <v>13</v>
      </c>
      <c r="B21" s="75" t="s">
        <v>267</v>
      </c>
      <c r="C21" s="76"/>
      <c r="D21" s="77" t="s">
        <v>268</v>
      </c>
      <c r="E21" s="96"/>
      <c r="F21" s="96" t="s">
        <v>269</v>
      </c>
      <c r="G21" s="117"/>
      <c r="H21" s="103">
        <v>3614743</v>
      </c>
      <c r="I21" s="79"/>
      <c r="J21" s="79"/>
      <c r="K21" s="80" t="str">
        <f t="shared" si="0"/>
        <v>پرداخت در وجه   پست دکا بابت  -پرداخت هزینه ارسال بسته پستی ( نامه و بار ) خانم واعظی و هزینه خرید مواد غذایی برای دفتر</v>
      </c>
      <c r="N21" s="79"/>
    </row>
    <row r="22" spans="1:14" s="80" customFormat="1">
      <c r="A22" s="74">
        <v>14</v>
      </c>
      <c r="B22" s="75" t="s">
        <v>267</v>
      </c>
      <c r="C22" s="76"/>
      <c r="D22" s="80" t="s">
        <v>270</v>
      </c>
      <c r="E22" s="77"/>
      <c r="F22" s="100" t="s">
        <v>271</v>
      </c>
      <c r="G22" s="107"/>
      <c r="H22" s="103">
        <v>3055000</v>
      </c>
      <c r="I22" s="79"/>
      <c r="J22" s="79"/>
      <c r="K22" s="80" t="str">
        <f t="shared" si="0"/>
        <v>پرداخت در وجه   میوه و تره و بار بابت  -پرداخت هزینه خرید مواد غذیی برای مهمانسرا</v>
      </c>
      <c r="N22" s="79"/>
    </row>
    <row r="23" spans="1:14" s="80" customFormat="1">
      <c r="A23" s="74">
        <v>15</v>
      </c>
      <c r="B23" s="75" t="s">
        <v>267</v>
      </c>
      <c r="C23" s="76"/>
      <c r="D23" s="77" t="s">
        <v>272</v>
      </c>
      <c r="E23" s="77"/>
      <c r="F23" s="100" t="s">
        <v>273</v>
      </c>
      <c r="G23" s="107"/>
      <c r="H23" s="103">
        <v>5000000</v>
      </c>
      <c r="I23" s="79"/>
      <c r="J23" s="79"/>
      <c r="K23" s="80" t="str">
        <f t="shared" si="0"/>
        <v xml:space="preserve">پرداخت در وجه   جواد پیری  بابت  -پرداخت هزینه کانفیگ دوربین ها با دستگاه برای معدن نوک آباد </v>
      </c>
      <c r="N23" s="79"/>
    </row>
    <row r="24" spans="1:14" s="80" customFormat="1">
      <c r="A24" s="74">
        <v>16</v>
      </c>
      <c r="B24" s="75" t="s">
        <v>267</v>
      </c>
      <c r="C24" s="76"/>
      <c r="D24" s="77" t="s">
        <v>274</v>
      </c>
      <c r="E24" s="77"/>
      <c r="F24" s="100" t="s">
        <v>275</v>
      </c>
      <c r="G24" s="107"/>
      <c r="H24" s="117">
        <v>8500000</v>
      </c>
      <c r="I24" s="79"/>
      <c r="J24" s="79"/>
      <c r="K24" s="80" t="str">
        <f t="shared" si="0"/>
        <v xml:space="preserve">پرداخت در وجه   کاری نو  بابت  -پرداخت هزینه دفاتر گزارش معدن نوک آباد </v>
      </c>
      <c r="N24" s="79"/>
    </row>
    <row r="25" spans="1:14" s="165" customFormat="1">
      <c r="A25" s="74">
        <v>17</v>
      </c>
      <c r="B25" s="75" t="s">
        <v>267</v>
      </c>
      <c r="C25" s="76"/>
      <c r="D25" s="77" t="s">
        <v>276</v>
      </c>
      <c r="E25" s="77"/>
      <c r="F25" s="100" t="s">
        <v>277</v>
      </c>
      <c r="G25" s="107"/>
      <c r="H25" s="103">
        <v>5400000</v>
      </c>
      <c r="I25" s="164"/>
      <c r="J25" s="164"/>
      <c r="K25" s="80" t="str">
        <f t="shared" si="0"/>
        <v xml:space="preserve">پرداخت در وجه   شرکت تعاونی مسافربری  بابت  -پرداخت هزینه ارسال بار و تحویلی از تهران به معدن کوه مرغک </v>
      </c>
      <c r="N25" s="164"/>
    </row>
    <row r="26" spans="1:14" s="165" customFormat="1">
      <c r="A26" s="74">
        <v>18</v>
      </c>
      <c r="B26" s="75" t="s">
        <v>267</v>
      </c>
      <c r="C26" s="76"/>
      <c r="D26" s="77" t="s">
        <v>278</v>
      </c>
      <c r="E26" s="77"/>
      <c r="F26" s="100" t="s">
        <v>279</v>
      </c>
      <c r="G26" s="107"/>
      <c r="H26" s="103">
        <v>598000</v>
      </c>
      <c r="I26" s="164"/>
      <c r="J26" s="164"/>
      <c r="K26" s="80" t="str">
        <f t="shared" si="0"/>
        <v>پرداخت در وجه   کافی نت بابت  -پرداخت هزینه تاییدیه کدپستی</v>
      </c>
      <c r="N26" s="164"/>
    </row>
    <row r="27" spans="1:14" s="165" customFormat="1">
      <c r="A27" s="74">
        <v>19</v>
      </c>
      <c r="B27" s="75" t="s">
        <v>280</v>
      </c>
      <c r="C27" s="76"/>
      <c r="D27" s="77" t="s">
        <v>281</v>
      </c>
      <c r="E27" s="77"/>
      <c r="F27" s="100" t="s">
        <v>282</v>
      </c>
      <c r="G27" s="107"/>
      <c r="H27" s="103">
        <v>930000</v>
      </c>
      <c r="I27" s="164"/>
      <c r="J27" s="164"/>
      <c r="K27" s="80" t="str">
        <f t="shared" si="0"/>
        <v>پرداخت در وجه   الکترونیک انوشیروان بابت  -پرداخت هزینه خرید پریز و دو شاخه صنعتی به تعداد 1 عدد</v>
      </c>
      <c r="N27" s="164"/>
    </row>
    <row r="28" spans="1:14" s="165" customFormat="1">
      <c r="A28" s="74">
        <v>20</v>
      </c>
      <c r="B28" s="75" t="s">
        <v>280</v>
      </c>
      <c r="C28" s="76"/>
      <c r="D28" s="77" t="s">
        <v>92</v>
      </c>
      <c r="E28" s="77"/>
      <c r="F28" s="100" t="s">
        <v>83</v>
      </c>
      <c r="G28" s="107"/>
      <c r="H28" s="103">
        <v>4070000</v>
      </c>
      <c r="I28" s="164"/>
      <c r="J28" s="164"/>
      <c r="K28" s="80" t="str">
        <f t="shared" si="0"/>
        <v>پرداخت در وجه   فروشگاه سینا بابت  -پرداخت هزینه خرید مواد غذایی برای دفتر</v>
      </c>
      <c r="N28" s="164"/>
    </row>
    <row r="29" spans="1:14" s="165" customFormat="1">
      <c r="A29" s="74">
        <v>21</v>
      </c>
      <c r="B29" s="75" t="s">
        <v>280</v>
      </c>
      <c r="C29" s="76"/>
      <c r="D29" s="77" t="s">
        <v>283</v>
      </c>
      <c r="E29" s="77"/>
      <c r="F29" s="100" t="s">
        <v>284</v>
      </c>
      <c r="G29" s="107"/>
      <c r="H29" s="103">
        <v>30000000</v>
      </c>
      <c r="I29" s="164"/>
      <c r="J29" s="164"/>
      <c r="K29" s="80" t="str">
        <f t="shared" si="0"/>
        <v xml:space="preserve">پرداخت در وجه   ابوبکر ریگی بابت  -پرداخت مساعده حقوق آقای ابوبکر ریگی پرسنل پیمانکاری معدن نوک آباد </v>
      </c>
      <c r="N29" s="164"/>
    </row>
    <row r="30" spans="1:14" s="165" customFormat="1">
      <c r="A30" s="74">
        <v>22</v>
      </c>
      <c r="B30" s="75" t="s">
        <v>280</v>
      </c>
      <c r="C30" s="76"/>
      <c r="D30" s="77" t="s">
        <v>285</v>
      </c>
      <c r="E30" s="77"/>
      <c r="F30" s="100" t="s">
        <v>286</v>
      </c>
      <c r="G30" s="107"/>
      <c r="H30" s="103">
        <v>10500000</v>
      </c>
      <c r="I30" s="164"/>
      <c r="J30" s="164"/>
      <c r="K30" s="80" t="str">
        <f t="shared" si="0"/>
        <v xml:space="preserve">پرداخت در وجه   محمد جواد کرمانی بابت  -پرداخت هزینه کرایه حمل الکترو موتور برای معدن نوک آباد </v>
      </c>
      <c r="N30" s="164"/>
    </row>
    <row r="31" spans="1:14" s="165" customFormat="1">
      <c r="A31" s="74">
        <v>23</v>
      </c>
      <c r="B31" s="75" t="s">
        <v>287</v>
      </c>
      <c r="C31" s="76"/>
      <c r="D31" s="77" t="s">
        <v>288</v>
      </c>
      <c r="E31" s="77"/>
      <c r="F31" s="100" t="s">
        <v>289</v>
      </c>
      <c r="G31" s="107"/>
      <c r="H31" s="103">
        <v>11000000</v>
      </c>
      <c r="I31" s="164"/>
      <c r="J31" s="164"/>
      <c r="K31" s="80" t="str">
        <f t="shared" si="0"/>
        <v xml:space="preserve">پرداخت در وجه   عثمان داروزایی بابت  -پرداخت هزینه کرایه تاکسی - اسکل آباد و هزینه بارگیری و تخلیه در مهمانسرا </v>
      </c>
      <c r="N31" s="164"/>
    </row>
    <row r="32" spans="1:14" s="165" customFormat="1">
      <c r="A32" s="74">
        <v>24</v>
      </c>
      <c r="B32" s="75" t="s">
        <v>290</v>
      </c>
      <c r="C32" s="76"/>
      <c r="D32" s="77" t="s">
        <v>291</v>
      </c>
      <c r="E32" s="77"/>
      <c r="F32" s="100" t="s">
        <v>292</v>
      </c>
      <c r="G32" s="107"/>
      <c r="H32" s="103">
        <v>631000</v>
      </c>
      <c r="I32" s="164"/>
      <c r="J32" s="164"/>
      <c r="K32" s="80" t="str">
        <f t="shared" si="0"/>
        <v xml:space="preserve">پرداخت در وجه   اداره گاز  بابت  -پرداخت هزینه قبض گاز دفتر ( خانم بگم مومنی ) </v>
      </c>
      <c r="N32" s="164"/>
    </row>
    <row r="33" spans="1:14" s="165" customFormat="1">
      <c r="A33" s="74">
        <v>25</v>
      </c>
      <c r="B33" s="75" t="s">
        <v>293</v>
      </c>
      <c r="C33" s="76"/>
      <c r="D33" s="77" t="s">
        <v>294</v>
      </c>
      <c r="E33" s="77"/>
      <c r="F33" s="100" t="s">
        <v>295</v>
      </c>
      <c r="G33" s="107"/>
      <c r="H33" s="103">
        <v>13270000</v>
      </c>
      <c r="I33" s="164"/>
      <c r="J33" s="164"/>
      <c r="K33" s="80" t="str">
        <f t="shared" si="0"/>
        <v xml:space="preserve">پرداخت در وجه   علیرضا حسن پور  بابت  -پرداخت هزینه خرید میوه و هزینه ایاب و ذهاب جهت خرید میوه برای مهمانسرا </v>
      </c>
      <c r="N33" s="164"/>
    </row>
    <row r="34" spans="1:14" s="165" customFormat="1">
      <c r="A34" s="74">
        <v>26</v>
      </c>
      <c r="B34" s="75" t="s">
        <v>293</v>
      </c>
      <c r="C34" s="76"/>
      <c r="D34" s="77" t="s">
        <v>294</v>
      </c>
      <c r="E34" s="77"/>
      <c r="F34" s="100" t="s">
        <v>296</v>
      </c>
      <c r="G34" s="107"/>
      <c r="H34" s="103">
        <v>31790000</v>
      </c>
      <c r="I34" s="164"/>
      <c r="J34" s="164"/>
      <c r="K34" s="80" t="str">
        <f t="shared" si="0"/>
        <v xml:space="preserve">پرداخت در وجه   علیرضا حسن پور  بابت  -پرداخت هزینه خرید نان و تره بار و خرید مواد غذایی و مواد خوراکی جهت مهمانسرا </v>
      </c>
      <c r="N34" s="164"/>
    </row>
    <row r="35" spans="1:14" s="165" customFormat="1">
      <c r="A35" s="74">
        <v>27</v>
      </c>
      <c r="B35" s="75" t="s">
        <v>293</v>
      </c>
      <c r="C35" s="76"/>
      <c r="D35" s="77" t="s">
        <v>297</v>
      </c>
      <c r="E35" s="77"/>
      <c r="F35" s="100" t="s">
        <v>298</v>
      </c>
      <c r="G35" s="107"/>
      <c r="H35" s="103">
        <v>1920000</v>
      </c>
      <c r="I35" s="164"/>
      <c r="J35" s="164"/>
      <c r="K35" s="80" t="str">
        <f t="shared" si="0"/>
        <v xml:space="preserve">پرداخت در وجه   آرمین سرگلزائی  بابت  -پرداخت هزینه ایاب و ذهاب انجام شده توسط آقای آرمین سرگلزائی </v>
      </c>
      <c r="N35" s="164"/>
    </row>
    <row r="36" spans="1:14" s="165" customFormat="1">
      <c r="A36" s="74">
        <v>28</v>
      </c>
      <c r="B36" s="75" t="s">
        <v>293</v>
      </c>
      <c r="C36" s="76"/>
      <c r="D36" s="77" t="s">
        <v>299</v>
      </c>
      <c r="E36" s="77"/>
      <c r="F36" s="100" t="s">
        <v>253</v>
      </c>
      <c r="G36" s="107"/>
      <c r="H36" s="103">
        <v>700000</v>
      </c>
      <c r="I36" s="164"/>
      <c r="J36" s="164"/>
      <c r="K36" s="80" t="str">
        <f t="shared" si="0"/>
        <v xml:space="preserve">پرداخت در وجه   علی اکبرزاده  بابت  -پرداخت هزینه خرید نان برای معدن نوک آباد </v>
      </c>
      <c r="N36" s="164"/>
    </row>
    <row r="37" spans="1:14" s="165" customFormat="1">
      <c r="A37" s="74">
        <v>29</v>
      </c>
      <c r="B37" s="75" t="s">
        <v>293</v>
      </c>
      <c r="C37" s="76"/>
      <c r="D37" s="77" t="s">
        <v>294</v>
      </c>
      <c r="E37" s="77"/>
      <c r="F37" s="100" t="s">
        <v>300</v>
      </c>
      <c r="G37" s="107"/>
      <c r="H37" s="104">
        <v>10000000</v>
      </c>
      <c r="I37" s="171"/>
      <c r="J37" s="164"/>
      <c r="K37" s="80" t="str">
        <f t="shared" si="0"/>
        <v>پرداخت در وجه   علیرضا حسن پور  بابت  -پرداخت هزینه تعمیر لپ تاپ مهندس اکبرزاده ( تعمیر شاسی لپ تاپ )</v>
      </c>
      <c r="N37" s="164"/>
    </row>
    <row r="38" spans="1:14" s="165" customFormat="1">
      <c r="A38" s="74">
        <v>30</v>
      </c>
      <c r="B38" s="75" t="s">
        <v>293</v>
      </c>
      <c r="C38" s="76"/>
      <c r="D38" s="77" t="s">
        <v>31</v>
      </c>
      <c r="E38" s="77"/>
      <c r="F38" s="100" t="s">
        <v>301</v>
      </c>
      <c r="G38" s="107"/>
      <c r="H38" s="104">
        <v>70000000</v>
      </c>
      <c r="I38" s="171"/>
      <c r="J38" s="164"/>
      <c r="K38" s="80" t="str">
        <f t="shared" si="0"/>
        <v xml:space="preserve">پرداخت در وجه   علی اکبرزاده بابت  -پرداخت مساعده حقوق پرسنل معدن نوک آباد آقای علیرضا حسنی </v>
      </c>
      <c r="N38" s="164"/>
    </row>
    <row r="39" spans="1:14" s="165" customFormat="1">
      <c r="A39" s="74">
        <v>31</v>
      </c>
      <c r="B39" s="75" t="s">
        <v>293</v>
      </c>
      <c r="C39" s="76"/>
      <c r="D39" s="77" t="s">
        <v>299</v>
      </c>
      <c r="E39" s="77"/>
      <c r="F39" s="100" t="s">
        <v>302</v>
      </c>
      <c r="G39" s="107"/>
      <c r="H39" s="104">
        <v>30000000</v>
      </c>
      <c r="I39" s="171"/>
      <c r="J39" s="164"/>
      <c r="K39" s="80" t="str">
        <f t="shared" si="0"/>
        <v>پرداخت در وجه   علی اکبرزاده  بابت  -پرداخت مساعده حقوق پرسنل پیمانکاری آسکوه  آقای  امید پاک توتازهی</v>
      </c>
      <c r="N39" s="164"/>
    </row>
    <row r="40" spans="1:14" s="165" customFormat="1">
      <c r="A40" s="74">
        <v>32</v>
      </c>
      <c r="B40" s="75" t="s">
        <v>293</v>
      </c>
      <c r="C40" s="76"/>
      <c r="D40" s="77" t="s">
        <v>135</v>
      </c>
      <c r="E40" s="77"/>
      <c r="F40" s="100" t="s">
        <v>303</v>
      </c>
      <c r="G40" s="107"/>
      <c r="H40" s="103">
        <v>7435625</v>
      </c>
      <c r="I40" s="171"/>
      <c r="J40" s="164"/>
      <c r="K40" s="80" t="str">
        <f t="shared" si="0"/>
        <v>پرداخت در وجه   فاطمه سبزبان بابت  -پرداخت هزینه ارسال بسته پستی و هزینه اسنپ و هزینه خرید مواد غذایی جهت دفتر</v>
      </c>
      <c r="N40" s="164"/>
    </row>
    <row r="41" spans="1:14" s="165" customFormat="1">
      <c r="A41" s="74">
        <v>33</v>
      </c>
      <c r="B41" s="75" t="s">
        <v>293</v>
      </c>
      <c r="C41" s="76"/>
      <c r="D41" s="77" t="s">
        <v>305</v>
      </c>
      <c r="E41" s="77"/>
      <c r="F41" s="100" t="s">
        <v>306</v>
      </c>
      <c r="G41" s="107"/>
      <c r="H41" s="103">
        <v>1000000</v>
      </c>
      <c r="I41" s="171"/>
      <c r="J41" s="164"/>
      <c r="K41" s="80" t="str">
        <f t="shared" si="0"/>
        <v>پرداخت در وجه   محسن چرخ کرد ریگی بابت  -پرداخت هزینه کرایه تاکسی بابت دستک لودر و ارسال موس برای معدن کوه مرغک</v>
      </c>
      <c r="N41" s="164"/>
    </row>
    <row r="42" spans="1:14" s="165" customFormat="1" ht="15.75" customHeight="1">
      <c r="A42" s="74">
        <v>34</v>
      </c>
      <c r="B42" s="75"/>
      <c r="C42" s="76"/>
      <c r="D42" s="77"/>
      <c r="E42" s="77"/>
      <c r="F42" s="100" t="s">
        <v>304</v>
      </c>
      <c r="G42" s="107"/>
      <c r="H42" s="103">
        <v>940262</v>
      </c>
      <c r="I42" s="171"/>
      <c r="J42" s="164"/>
      <c r="K42" s="80" t="str">
        <f t="shared" si="0"/>
        <v>پرداخت در وجه    بابت  -کارمزد و خدمات هزینه صدور کارت جدید</v>
      </c>
      <c r="N42" s="164"/>
    </row>
    <row r="43" spans="1:14" ht="19.5" thickBot="1">
      <c r="A43" s="115" t="s">
        <v>6</v>
      </c>
      <c r="B43" s="204" t="s">
        <v>21</v>
      </c>
      <c r="C43" s="205"/>
      <c r="D43" s="205"/>
      <c r="E43" s="205"/>
      <c r="F43" s="205"/>
      <c r="G43" s="206"/>
      <c r="H43" s="104">
        <f>SUM(H9:H42)</f>
        <v>399445630</v>
      </c>
      <c r="I43" s="79"/>
      <c r="K43" s="80"/>
    </row>
    <row r="44" spans="1:14" ht="16.5" thickBot="1">
      <c r="A44" s="116" t="s">
        <v>7</v>
      </c>
      <c r="B44" s="121"/>
      <c r="C44" s="121"/>
      <c r="D44" s="121"/>
      <c r="E44" s="121"/>
      <c r="F44" s="163"/>
      <c r="G44" s="122"/>
      <c r="H44" s="104">
        <v>500000000</v>
      </c>
      <c r="K44" s="21"/>
    </row>
    <row r="45" spans="1:14" ht="15" customHeight="1" thickBot="1">
      <c r="A45" s="114"/>
      <c r="B45" s="177"/>
      <c r="C45" s="177"/>
      <c r="D45" s="177"/>
      <c r="E45" s="177"/>
      <c r="F45" s="177"/>
      <c r="G45" s="178"/>
      <c r="H45" s="160">
        <f>H44-H43</f>
        <v>100554370</v>
      </c>
      <c r="J45" s="102"/>
      <c r="K45" s="21"/>
    </row>
    <row r="46" spans="1:14">
      <c r="B46" s="5"/>
      <c r="C46" s="16"/>
      <c r="D46" s="5"/>
      <c r="E46" s="5"/>
      <c r="F46" s="5"/>
      <c r="G46" s="109"/>
      <c r="H46" s="161" t="s">
        <v>25</v>
      </c>
      <c r="J46" s="173"/>
      <c r="K46" s="21"/>
    </row>
    <row r="47" spans="1:14" ht="15.75">
      <c r="A47" s="176" t="s">
        <v>22</v>
      </c>
      <c r="B47" s="176"/>
      <c r="C47" s="176"/>
      <c r="D47" s="176"/>
      <c r="E47" s="176"/>
      <c r="F47" s="176" t="s">
        <v>23</v>
      </c>
      <c r="G47" s="105"/>
      <c r="H47" s="162" t="s">
        <v>24</v>
      </c>
      <c r="J47" s="173"/>
      <c r="K47" s="21"/>
    </row>
    <row r="48" spans="1:14">
      <c r="I48" s="79"/>
      <c r="J48" s="102"/>
      <c r="K48" s="102"/>
    </row>
    <row r="49" spans="6:11">
      <c r="I49" s="79"/>
      <c r="J49" s="83"/>
      <c r="K49" s="112"/>
    </row>
    <row r="50" spans="6:11">
      <c r="I50" s="79"/>
      <c r="J50" s="83"/>
      <c r="K50" s="112"/>
    </row>
    <row r="51" spans="6:11">
      <c r="I51" s="79"/>
      <c r="J51" s="83"/>
      <c r="K51" s="79"/>
    </row>
    <row r="52" spans="6:11">
      <c r="I52" s="79"/>
      <c r="J52" s="83"/>
      <c r="K52" s="79"/>
    </row>
    <row r="53" spans="6:11">
      <c r="I53" s="79"/>
      <c r="J53" s="83"/>
      <c r="K53" s="79"/>
    </row>
    <row r="54" spans="6:11">
      <c r="F54" s="113"/>
      <c r="I54" s="79"/>
      <c r="J54" s="83"/>
      <c r="K54" s="79"/>
    </row>
    <row r="55" spans="6:11">
      <c r="I55" s="79"/>
      <c r="J55" s="83"/>
      <c r="K55" s="79"/>
    </row>
    <row r="56" spans="6:11">
      <c r="I56" s="79"/>
      <c r="J56" s="83"/>
      <c r="K56" s="79"/>
    </row>
    <row r="57" spans="6:11">
      <c r="I57" s="79"/>
      <c r="J57" s="83"/>
      <c r="K57" s="79"/>
    </row>
    <row r="58" spans="6:11">
      <c r="I58" s="79"/>
      <c r="J58" s="83"/>
      <c r="K58" s="79"/>
    </row>
    <row r="59" spans="6:11">
      <c r="I59" s="79"/>
      <c r="J59" s="83"/>
      <c r="K59" s="80"/>
    </row>
    <row r="60" spans="6:11">
      <c r="I60" s="79"/>
      <c r="J60" s="83"/>
      <c r="K60" s="80"/>
    </row>
    <row r="61" spans="6:11">
      <c r="I61" s="79"/>
      <c r="J61" s="83"/>
      <c r="K61" s="80"/>
    </row>
    <row r="62" spans="6:11">
      <c r="I62" s="79"/>
      <c r="J62" s="187"/>
      <c r="K62" s="80"/>
    </row>
    <row r="63" spans="6:11">
      <c r="I63" s="79"/>
      <c r="J63" s="83"/>
      <c r="K63" s="80"/>
    </row>
    <row r="64" spans="6:11">
      <c r="I64" s="79"/>
      <c r="K64" s="80"/>
    </row>
    <row r="65" spans="9:11">
      <c r="I65" s="79"/>
      <c r="K65" s="80"/>
    </row>
    <row r="66" spans="9:11">
      <c r="I66" s="79"/>
      <c r="K66" s="80"/>
    </row>
  </sheetData>
  <mergeCells count="14">
    <mergeCell ref="F7:F8"/>
    <mergeCell ref="G7:G8"/>
    <mergeCell ref="H7:H8"/>
    <mergeCell ref="B43:G43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5F7E-1182-436E-98DA-B5A0CEC5960B}">
  <sheetPr>
    <tabColor rgb="FF00B050"/>
    <pageSetUpPr fitToPage="1"/>
  </sheetPr>
  <dimension ref="A2:N68"/>
  <sheetViews>
    <sheetView showGridLines="0" rightToLeft="1" topLeftCell="A12" zoomScaleNormal="100" workbookViewId="0">
      <selection activeCell="I36" sqref="I36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4.140625" style="39" customWidth="1"/>
    <col min="8" max="8" width="16.28515625" style="79" customWidth="1"/>
    <col min="9" max="9" width="14.28515625" style="21" bestFit="1" customWidth="1"/>
    <col min="10" max="10" width="15.28515625" style="21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200</v>
      </c>
      <c r="H4" s="210"/>
    </row>
    <row r="5" spans="1:14" ht="18.75">
      <c r="B5" s="18" t="s">
        <v>0</v>
      </c>
      <c r="C5" s="175" t="s">
        <v>201</v>
      </c>
      <c r="D5" s="2"/>
      <c r="E5" s="2"/>
      <c r="F5" s="19" t="s">
        <v>9</v>
      </c>
      <c r="G5" s="211" t="s">
        <v>202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2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23"/>
      <c r="I8" s="169"/>
    </row>
    <row r="9" spans="1:14" s="80" customFormat="1" ht="16.5" customHeight="1">
      <c r="A9" s="74">
        <v>1</v>
      </c>
      <c r="B9" s="75" t="s">
        <v>203</v>
      </c>
      <c r="C9" s="76"/>
      <c r="D9" s="168" t="s">
        <v>204</v>
      </c>
      <c r="E9" s="167"/>
      <c r="F9" s="166" t="s">
        <v>205</v>
      </c>
      <c r="G9" s="166"/>
      <c r="H9" s="170">
        <v>3500000</v>
      </c>
      <c r="I9" s="169">
        <v>19500000</v>
      </c>
      <c r="J9" s="79"/>
      <c r="K9" s="80" t="str">
        <f t="shared" ref="K9:K33" si="0">IF(E9 &lt;&gt;" null","پرداخت در وجه   "&amp;D9&amp;" بابت "&amp;E9&amp;" -"&amp;F9,"پرداخت بابت /به  "&amp;D9&amp;F9)</f>
        <v>پرداخت در وجه   مهدی شبان بابت  -پرداخت هزینه دستمزد باز و بست کردن شیلنگ باد</v>
      </c>
    </row>
    <row r="10" spans="1:14" s="80" customFormat="1" ht="16.5" customHeight="1">
      <c r="A10" s="74">
        <v>2</v>
      </c>
      <c r="B10" s="75" t="s">
        <v>203</v>
      </c>
      <c r="C10" s="76"/>
      <c r="D10" s="77" t="s">
        <v>206</v>
      </c>
      <c r="E10" s="96"/>
      <c r="F10" s="166" t="s">
        <v>207</v>
      </c>
      <c r="G10" s="117"/>
      <c r="H10" s="103">
        <v>1500000</v>
      </c>
      <c r="I10" s="84">
        <v>19500000</v>
      </c>
      <c r="J10" s="79"/>
      <c r="K10" s="80" t="str">
        <f t="shared" si="0"/>
        <v>پرداخت در وجه   موسی  آلبا بابت  -پرداخت هزینه خرید 3 عدد کلید کامپیوتری در برای معدن نوک آباد</v>
      </c>
    </row>
    <row r="11" spans="1:14" s="80" customFormat="1" ht="15.75" customHeight="1">
      <c r="A11" s="74">
        <v>3</v>
      </c>
      <c r="B11" s="75" t="s">
        <v>203</v>
      </c>
      <c r="C11" s="76"/>
      <c r="D11" s="77" t="s">
        <v>66</v>
      </c>
      <c r="E11" s="77"/>
      <c r="F11" s="100" t="s">
        <v>208</v>
      </c>
      <c r="G11" s="107"/>
      <c r="H11" s="103">
        <v>1350000</v>
      </c>
      <c r="I11" s="95"/>
      <c r="J11" s="79"/>
      <c r="K11" s="80" t="str">
        <f t="shared" si="0"/>
        <v>پرداخت در وجه   موسی آلبا بابت  -پرداخت هزینه خرید یخ  جهت حمل گوشت برای معدن نوک آباد</v>
      </c>
    </row>
    <row r="12" spans="1:14" s="80" customFormat="1" ht="15.75" customHeight="1">
      <c r="A12" s="74">
        <v>4</v>
      </c>
      <c r="B12" s="75" t="s">
        <v>203</v>
      </c>
      <c r="C12" s="76"/>
      <c r="D12" s="77" t="s">
        <v>66</v>
      </c>
      <c r="E12" s="77"/>
      <c r="F12" s="100" t="s">
        <v>209</v>
      </c>
      <c r="G12" s="107"/>
      <c r="H12" s="103">
        <v>1500000</v>
      </c>
      <c r="I12" s="83"/>
      <c r="J12" s="79"/>
      <c r="K12" s="80" t="str">
        <f t="shared" si="0"/>
        <v xml:space="preserve">پرداخت در وجه   موسی آلبا بابت  -پرداخت هزینه فرستادن پاکت نامه از زاهدان به سربیشه </v>
      </c>
    </row>
    <row r="13" spans="1:14" s="80" customFormat="1">
      <c r="A13" s="74">
        <v>5</v>
      </c>
      <c r="B13" s="75" t="s">
        <v>203</v>
      </c>
      <c r="C13" s="76"/>
      <c r="D13" s="77" t="s">
        <v>210</v>
      </c>
      <c r="E13" s="77"/>
      <c r="F13" s="99" t="s">
        <v>211</v>
      </c>
      <c r="G13" s="107"/>
      <c r="H13" s="103">
        <v>4050000</v>
      </c>
      <c r="I13" s="95"/>
      <c r="J13" s="79"/>
      <c r="K13" s="80" t="str">
        <f t="shared" si="0"/>
        <v>پرداخت در وجه   فاطمه سبزبان  بابت  -پرداخت هزینه خرید مواد خوراکی برای برگزاری کلاس آموزشی ( خانم بابایی )</v>
      </c>
      <c r="N13" s="79"/>
    </row>
    <row r="14" spans="1:14" ht="13.5" customHeight="1">
      <c r="A14" s="74">
        <v>6</v>
      </c>
      <c r="B14" s="12" t="s">
        <v>212</v>
      </c>
      <c r="C14" s="20"/>
      <c r="D14" s="77" t="s">
        <v>213</v>
      </c>
      <c r="E14" s="77"/>
      <c r="F14" s="100" t="s">
        <v>214</v>
      </c>
      <c r="G14" s="107"/>
      <c r="H14" s="103">
        <v>84825000</v>
      </c>
      <c r="K14" s="80" t="str">
        <f t="shared" si="0"/>
        <v>پرداخت در وجه   سوپر مارکت و هایپر مارکت بابت  -پرداخت هزنیه خرید مواد غذایی و مواد خوراکی برای دفتر و مهمانسرا</v>
      </c>
      <c r="N14" s="21"/>
    </row>
    <row r="15" spans="1:14" s="80" customFormat="1" ht="14.25" customHeight="1">
      <c r="A15" s="74">
        <v>7</v>
      </c>
      <c r="B15" s="75" t="s">
        <v>215</v>
      </c>
      <c r="C15" s="76"/>
      <c r="D15" s="77" t="s">
        <v>216</v>
      </c>
      <c r="E15" s="77"/>
      <c r="F15" s="100" t="s">
        <v>217</v>
      </c>
      <c r="G15" s="107"/>
      <c r="H15" s="103">
        <v>50000000</v>
      </c>
      <c r="I15" s="79"/>
      <c r="J15" s="79"/>
      <c r="K15" s="80" t="str">
        <f t="shared" si="0"/>
        <v>پرداخت در وجه   میثم سهراب زهی بابت  -پرداخت مساعده حقوق پرسنل پیمانکاری معدن کوه مرغک</v>
      </c>
      <c r="N15" s="79"/>
    </row>
    <row r="16" spans="1:14" s="80" customFormat="1">
      <c r="A16" s="74">
        <v>8</v>
      </c>
      <c r="B16" s="75" t="s">
        <v>218</v>
      </c>
      <c r="C16" s="76"/>
      <c r="D16" s="77" t="s">
        <v>219</v>
      </c>
      <c r="E16" s="77"/>
      <c r="F16" s="101" t="s">
        <v>220</v>
      </c>
      <c r="G16" s="107"/>
      <c r="H16" s="103">
        <v>24640000</v>
      </c>
      <c r="I16" s="79"/>
      <c r="J16" s="79"/>
      <c r="K16" s="80" t="str">
        <f t="shared" si="0"/>
        <v xml:space="preserve">پرداخت در وجه   سوپر مارکت  و نانوایی و رستوران بابت  -پرداخت هزینه خرید مواد غذایی و مواد خوراکی و  پذیرایی از مهمان شرکت </v>
      </c>
      <c r="N16" s="79"/>
    </row>
    <row r="17" spans="1:14" s="80" customFormat="1">
      <c r="A17" s="74">
        <v>9</v>
      </c>
      <c r="B17" s="75" t="s">
        <v>203</v>
      </c>
      <c r="C17" s="76"/>
      <c r="D17" s="77" t="s">
        <v>221</v>
      </c>
      <c r="E17" s="77"/>
      <c r="F17" s="100" t="s">
        <v>222</v>
      </c>
      <c r="G17" s="107"/>
      <c r="H17" s="103">
        <v>14400000</v>
      </c>
      <c r="I17" s="79"/>
      <c r="J17" s="79"/>
      <c r="K17" s="80" t="str">
        <f t="shared" si="0"/>
        <v xml:space="preserve">پرداخت در وجه   رستوران بابت  -پرداخت هزینه خرید شام برای پذیریی از مهمان شرکت </v>
      </c>
      <c r="N17" s="79"/>
    </row>
    <row r="18" spans="1:14" s="80" customFormat="1">
      <c r="A18" s="74">
        <v>10</v>
      </c>
      <c r="B18" s="75" t="s">
        <v>223</v>
      </c>
      <c r="C18" s="76"/>
      <c r="D18" s="77" t="s">
        <v>224</v>
      </c>
      <c r="E18" s="77"/>
      <c r="F18" s="100" t="s">
        <v>225</v>
      </c>
      <c r="G18" s="107"/>
      <c r="H18" s="103">
        <v>9704000</v>
      </c>
      <c r="I18" s="79"/>
      <c r="J18" s="79"/>
      <c r="K18" s="80" t="str">
        <f t="shared" si="0"/>
        <v xml:space="preserve">پرداخت در وجه   اداره آب و فاضلاب بابت  -پرداخت هزینه قبض آب دفتر طبقه اول و دوم و سوم </v>
      </c>
      <c r="N18" s="79"/>
    </row>
    <row r="19" spans="1:14" s="80" customFormat="1">
      <c r="A19" s="74">
        <v>11</v>
      </c>
      <c r="B19" s="75" t="s">
        <v>226</v>
      </c>
      <c r="C19" s="76"/>
      <c r="D19" s="77" t="s">
        <v>48</v>
      </c>
      <c r="E19" s="77"/>
      <c r="F19" s="100" t="s">
        <v>83</v>
      </c>
      <c r="G19" s="107"/>
      <c r="H19" s="103">
        <v>3200000</v>
      </c>
      <c r="I19" s="79"/>
      <c r="J19" s="79"/>
      <c r="K19" s="80" t="str">
        <f t="shared" si="0"/>
        <v>پرداخت در وجه   سوپر سینا بابت  -پرداخت هزینه خرید مواد غذایی برای دفتر</v>
      </c>
      <c r="N19" s="79"/>
    </row>
    <row r="20" spans="1:14" s="80" customFormat="1">
      <c r="A20" s="74">
        <v>12</v>
      </c>
      <c r="B20" s="75" t="s">
        <v>226</v>
      </c>
      <c r="C20" s="76"/>
      <c r="D20" s="77" t="s">
        <v>227</v>
      </c>
      <c r="E20" s="77"/>
      <c r="F20" s="100" t="s">
        <v>228</v>
      </c>
      <c r="G20" s="107"/>
      <c r="H20" s="103">
        <v>7200000</v>
      </c>
      <c r="I20" s="172"/>
      <c r="J20" s="172"/>
      <c r="K20" s="80" t="str">
        <f t="shared" si="0"/>
        <v xml:space="preserve">پرداخت در وجه   فروشگاه سبزینه  بابت  -پرداخت هزینه خرید سبزی سرخ شده به مقدار 4 کیلو </v>
      </c>
      <c r="N20" s="172"/>
    </row>
    <row r="21" spans="1:14" s="80" customFormat="1">
      <c r="A21" s="74">
        <v>13</v>
      </c>
      <c r="B21" s="75" t="s">
        <v>212</v>
      </c>
      <c r="C21" s="76"/>
      <c r="D21" s="77" t="s">
        <v>229</v>
      </c>
      <c r="E21" s="96"/>
      <c r="F21" s="96" t="s">
        <v>230</v>
      </c>
      <c r="G21" s="117"/>
      <c r="H21" s="103">
        <v>27300000</v>
      </c>
      <c r="I21" s="79"/>
      <c r="J21" s="79"/>
      <c r="K21" s="80" t="str">
        <f t="shared" si="0"/>
        <v>پرداخت در وجه   نظام مارکت  بابت  -پرداخت هزینه خرید مواد غذاییی و مواد خوراکی برای برگزری کلاس آموزشی</v>
      </c>
      <c r="N21" s="79"/>
    </row>
    <row r="22" spans="1:14" s="80" customFormat="1">
      <c r="A22" s="74">
        <v>14</v>
      </c>
      <c r="B22" s="75" t="s">
        <v>223</v>
      </c>
      <c r="C22" s="76"/>
      <c r="D22" s="80" t="s">
        <v>33</v>
      </c>
      <c r="E22" s="77"/>
      <c r="F22" s="100" t="s">
        <v>65</v>
      </c>
      <c r="G22" s="107"/>
      <c r="H22" s="103">
        <v>891000</v>
      </c>
      <c r="I22" s="79"/>
      <c r="J22" s="79"/>
      <c r="K22" s="80" t="str">
        <f t="shared" si="0"/>
        <v>پرداخت در وجه   مخابرات بابت  -پرداخت هزینه قبض تلفن همراه آقای علی لشکرزهی</v>
      </c>
      <c r="N22" s="79"/>
    </row>
    <row r="23" spans="1:14" s="80" customFormat="1">
      <c r="A23" s="74">
        <v>15</v>
      </c>
      <c r="B23" s="75" t="s">
        <v>226</v>
      </c>
      <c r="C23" s="76"/>
      <c r="D23" s="77" t="s">
        <v>204</v>
      </c>
      <c r="E23" s="77"/>
      <c r="F23" s="100" t="s">
        <v>231</v>
      </c>
      <c r="G23" s="107"/>
      <c r="H23" s="103">
        <v>600000</v>
      </c>
      <c r="I23" s="79"/>
      <c r="J23" s="79"/>
      <c r="K23" s="80" t="str">
        <f t="shared" si="0"/>
        <v xml:space="preserve">پرداخت در وجه   مهدی شبان بابت  -پرداخت هزینه اسنپ از خیابان امام خمینی به بزرگمهر 36 و هزینه باد لاستیک آمبولانس </v>
      </c>
      <c r="N23" s="79"/>
    </row>
    <row r="24" spans="1:14" s="80" customFormat="1">
      <c r="A24" s="74">
        <v>16</v>
      </c>
      <c r="B24" s="75" t="s">
        <v>226</v>
      </c>
      <c r="C24" s="76"/>
      <c r="D24" s="77" t="s">
        <v>66</v>
      </c>
      <c r="E24" s="77"/>
      <c r="F24" s="100" t="s">
        <v>232</v>
      </c>
      <c r="G24" s="107"/>
      <c r="H24" s="103">
        <v>2000000</v>
      </c>
      <c r="I24" s="79"/>
      <c r="J24" s="79"/>
      <c r="K24" s="80" t="str">
        <f t="shared" si="0"/>
        <v xml:space="preserve">پرداخت در وجه   موسی آلبا بابت  -پرداخت هزینه ارسال بار به معدن کوه مرغک و شارژ یک عدد کپسول 11 کیلویی </v>
      </c>
      <c r="N24" s="79"/>
    </row>
    <row r="25" spans="1:14" s="165" customFormat="1">
      <c r="A25" s="74">
        <v>17</v>
      </c>
      <c r="B25" s="75" t="s">
        <v>226</v>
      </c>
      <c r="C25" s="76"/>
      <c r="D25" s="77" t="s">
        <v>60</v>
      </c>
      <c r="E25" s="77"/>
      <c r="F25" s="100" t="s">
        <v>233</v>
      </c>
      <c r="G25" s="107"/>
      <c r="H25" s="103">
        <v>21390000</v>
      </c>
      <c r="I25" s="164"/>
      <c r="J25" s="164"/>
      <c r="K25" s="80" t="str">
        <f t="shared" si="0"/>
        <v>پرداخت در وجه   فرشته سرگلزایی بابت  -پرداخت هزینه خرید 3 عدد نان و خرید شیرینی و خرید مواد غذایی و خرید میوه تره و بار برای مهمانسرا</v>
      </c>
      <c r="N25" s="164"/>
    </row>
    <row r="26" spans="1:14" s="165" customFormat="1">
      <c r="A26" s="74">
        <v>18</v>
      </c>
      <c r="B26" s="75" t="s">
        <v>234</v>
      </c>
      <c r="C26" s="76"/>
      <c r="D26" s="77" t="s">
        <v>235</v>
      </c>
      <c r="E26" s="77"/>
      <c r="F26" s="100" t="s">
        <v>236</v>
      </c>
      <c r="G26" s="107"/>
      <c r="H26" s="103">
        <v>46000000</v>
      </c>
      <c r="I26" s="164"/>
      <c r="J26" s="164"/>
      <c r="K26" s="80" t="str">
        <f t="shared" si="0"/>
        <v>پرداخت در وجه   ابراهیم ریگی بابت  -پرداخت هزینه کرایه حمل آب به معدن زیروکی ( کرایه حمل آب شیرین و شور به مقدار 1000 لیتر )</v>
      </c>
      <c r="N26" s="164"/>
    </row>
    <row r="27" spans="1:14" s="165" customFormat="1">
      <c r="A27" s="74">
        <v>19</v>
      </c>
      <c r="B27" s="75" t="s">
        <v>234</v>
      </c>
      <c r="C27" s="76"/>
      <c r="D27" s="77" t="s">
        <v>210</v>
      </c>
      <c r="E27" s="77"/>
      <c r="F27" s="100" t="s">
        <v>237</v>
      </c>
      <c r="G27" s="107"/>
      <c r="H27" s="103">
        <v>3289000</v>
      </c>
      <c r="I27" s="164"/>
      <c r="J27" s="164"/>
      <c r="K27" s="80" t="str">
        <f t="shared" si="0"/>
        <v xml:space="preserve">پرداخت در وجه   فاطمه سبزبان  بابت  -پرداخت هزینه ثبت آگهی استخدام در دیوار و آی استخدام </v>
      </c>
      <c r="N27" s="164"/>
    </row>
    <row r="28" spans="1:14" s="165" customFormat="1">
      <c r="A28" s="74">
        <v>20</v>
      </c>
      <c r="B28" s="75" t="s">
        <v>234</v>
      </c>
      <c r="C28" s="76"/>
      <c r="D28" s="77" t="s">
        <v>82</v>
      </c>
      <c r="E28" s="77"/>
      <c r="F28" s="100" t="s">
        <v>238</v>
      </c>
      <c r="G28" s="107"/>
      <c r="H28" s="103">
        <v>2685000</v>
      </c>
      <c r="I28" s="164"/>
      <c r="J28" s="164"/>
      <c r="K28" s="80" t="str">
        <f t="shared" si="0"/>
        <v>پرداخت در وجه   مهدی شبان  بابت  -پرداخت هزینه  ارسال بسته پستی و هزینه پارکینگ فرودگاه و خرید میوه برای مهمانسرا</v>
      </c>
      <c r="N28" s="164"/>
    </row>
    <row r="29" spans="1:14" s="165" customFormat="1">
      <c r="A29" s="74">
        <v>21</v>
      </c>
      <c r="B29" s="75" t="s">
        <v>239</v>
      </c>
      <c r="C29" s="76"/>
      <c r="D29" s="77" t="s">
        <v>114</v>
      </c>
      <c r="E29" s="77"/>
      <c r="F29" s="100" t="s">
        <v>240</v>
      </c>
      <c r="G29" s="107"/>
      <c r="H29" s="103">
        <v>30000000</v>
      </c>
      <c r="I29" s="164"/>
      <c r="J29" s="164"/>
      <c r="K29" s="80" t="str">
        <f t="shared" si="0"/>
        <v xml:space="preserve">پرداخت در وجه   سلیمان ریگی بابت  -پرداخت مساعده حقوق پرسنل پیمانکاری معدن زیروکی آقای سلیمان ریگی </v>
      </c>
      <c r="N29" s="164"/>
    </row>
    <row r="30" spans="1:14" s="165" customFormat="1">
      <c r="A30" s="74">
        <v>22</v>
      </c>
      <c r="B30" s="75" t="s">
        <v>239</v>
      </c>
      <c r="C30" s="76"/>
      <c r="D30" s="77" t="s">
        <v>57</v>
      </c>
      <c r="E30" s="77"/>
      <c r="F30" s="100" t="s">
        <v>241</v>
      </c>
      <c r="G30" s="107"/>
      <c r="H30" s="104">
        <v>2800000</v>
      </c>
      <c r="I30" s="171"/>
      <c r="J30" s="164"/>
      <c r="K30" s="80" t="str">
        <f t="shared" si="0"/>
        <v xml:space="preserve">پرداخت در وجه   یونس شه بخش بابت  -پرداخت هزینه پلیس 10+ و فرم شرکت نفت </v>
      </c>
      <c r="N30" s="164"/>
    </row>
    <row r="31" spans="1:14" s="165" customFormat="1">
      <c r="A31" s="74">
        <v>23</v>
      </c>
      <c r="B31" s="75" t="s">
        <v>239</v>
      </c>
      <c r="C31" s="76"/>
      <c r="D31" s="77" t="s">
        <v>242</v>
      </c>
      <c r="E31" s="77"/>
      <c r="F31" s="100" t="s">
        <v>243</v>
      </c>
      <c r="G31" s="107"/>
      <c r="H31" s="104">
        <v>21600000</v>
      </c>
      <c r="I31" s="171"/>
      <c r="J31" s="164"/>
      <c r="K31" s="80" t="str">
        <f t="shared" si="0"/>
        <v xml:space="preserve">پرداخت در وجه   تنخواه علی لشکرزهی  بابت  -پرداخت هزینه شارژ کپسول برای معدن نوک آباد به تعداد 9 عدد </v>
      </c>
      <c r="N31" s="164"/>
    </row>
    <row r="32" spans="1:14" s="165" customFormat="1">
      <c r="A32" s="74">
        <v>24</v>
      </c>
      <c r="B32" s="75" t="s">
        <v>239</v>
      </c>
      <c r="C32" s="76"/>
      <c r="D32" s="77" t="s">
        <v>244</v>
      </c>
      <c r="E32" s="77"/>
      <c r="F32" s="100" t="s">
        <v>245</v>
      </c>
      <c r="G32" s="107"/>
      <c r="H32" s="104">
        <v>8000000</v>
      </c>
      <c r="I32" s="171"/>
      <c r="J32" s="164"/>
      <c r="K32" s="80" t="str">
        <f t="shared" si="0"/>
        <v xml:space="preserve">پرداخت در وجه   حسین مالکی بابت  -پرداخت هزینه نظافت مهمانسرا </v>
      </c>
      <c r="N32" s="164"/>
    </row>
    <row r="33" spans="1:14" s="165" customFormat="1">
      <c r="A33" s="74">
        <v>25</v>
      </c>
      <c r="B33" s="75"/>
      <c r="C33" s="76"/>
      <c r="D33" s="77"/>
      <c r="E33" s="77"/>
      <c r="F33" s="100" t="s">
        <v>246</v>
      </c>
      <c r="G33" s="107"/>
      <c r="H33" s="104">
        <v>314612</v>
      </c>
      <c r="I33" s="171"/>
      <c r="J33" s="164"/>
      <c r="K33" s="80" t="str">
        <f t="shared" si="0"/>
        <v>پرداخت در وجه    بابت  -کارمزد خدمات و پرینت بانکی</v>
      </c>
      <c r="N33" s="164"/>
    </row>
    <row r="34" spans="1:14" ht="19.5" thickBot="1">
      <c r="A34" s="115" t="s">
        <v>6</v>
      </c>
      <c r="B34" s="204" t="s">
        <v>21</v>
      </c>
      <c r="C34" s="205"/>
      <c r="D34" s="205"/>
      <c r="E34" s="205"/>
      <c r="F34" s="205"/>
      <c r="G34" s="206"/>
      <c r="H34" s="104">
        <f>SUM(H9:H33)</f>
        <v>372738612</v>
      </c>
      <c r="I34" s="79"/>
      <c r="J34" s="79"/>
      <c r="K34" s="80"/>
    </row>
    <row r="35" spans="1:14" ht="16.5" thickBot="1">
      <c r="A35" s="116" t="s">
        <v>7</v>
      </c>
      <c r="B35" s="121"/>
      <c r="C35" s="121"/>
      <c r="D35" s="121"/>
      <c r="E35" s="121"/>
      <c r="F35" s="163"/>
      <c r="G35" s="122"/>
      <c r="H35" s="104">
        <v>500000000</v>
      </c>
      <c r="J35" s="79"/>
      <c r="K35" s="21"/>
    </row>
    <row r="36" spans="1:14" ht="15" customHeight="1" thickBot="1">
      <c r="A36" s="114"/>
      <c r="B36" s="177"/>
      <c r="C36" s="177"/>
      <c r="D36" s="177"/>
      <c r="E36" s="177"/>
      <c r="F36" s="177"/>
      <c r="G36" s="178"/>
      <c r="H36" s="160">
        <f>H35-H34</f>
        <v>127261388</v>
      </c>
      <c r="J36" s="102"/>
      <c r="K36" s="21"/>
    </row>
    <row r="37" spans="1:14">
      <c r="B37" s="5"/>
      <c r="C37" s="16"/>
      <c r="D37" s="5"/>
      <c r="E37" s="5"/>
      <c r="F37" s="5"/>
      <c r="G37" s="109"/>
      <c r="H37" s="161" t="s">
        <v>25</v>
      </c>
      <c r="J37" s="173"/>
      <c r="K37" s="21"/>
    </row>
    <row r="38" spans="1:14" ht="15.75">
      <c r="A38" s="176" t="s">
        <v>22</v>
      </c>
      <c r="B38" s="176"/>
      <c r="C38" s="176"/>
      <c r="D38" s="176"/>
      <c r="E38" s="176"/>
      <c r="F38" s="176" t="s">
        <v>23</v>
      </c>
      <c r="G38" s="105"/>
      <c r="H38" s="162" t="s">
        <v>24</v>
      </c>
      <c r="J38" s="173"/>
      <c r="K38" s="21"/>
    </row>
    <row r="39" spans="1:14">
      <c r="I39" s="79"/>
      <c r="J39" s="102"/>
      <c r="K39" s="102"/>
    </row>
    <row r="40" spans="1:14">
      <c r="I40" s="79"/>
      <c r="J40" s="83"/>
      <c r="K40" s="112"/>
    </row>
    <row r="41" spans="1:14">
      <c r="I41" s="79"/>
      <c r="J41" s="83"/>
      <c r="K41" s="112"/>
    </row>
    <row r="42" spans="1:14">
      <c r="I42" s="79"/>
      <c r="J42" s="83"/>
      <c r="K42" s="79"/>
    </row>
    <row r="43" spans="1:14">
      <c r="I43" s="79"/>
      <c r="J43" s="83"/>
      <c r="K43" s="79"/>
    </row>
    <row r="44" spans="1:14">
      <c r="I44" s="79"/>
      <c r="J44" s="83"/>
      <c r="K44" s="79"/>
    </row>
    <row r="45" spans="1:14">
      <c r="F45" s="113"/>
      <c r="I45" s="79"/>
      <c r="J45" s="83"/>
      <c r="K45" s="79"/>
    </row>
    <row r="46" spans="1:14">
      <c r="I46" s="79"/>
      <c r="J46" s="83"/>
      <c r="K46" s="79"/>
    </row>
    <row r="47" spans="1:14">
      <c r="I47" s="79"/>
      <c r="J47" s="83"/>
      <c r="K47" s="79"/>
    </row>
    <row r="48" spans="1:14">
      <c r="I48" s="79"/>
      <c r="J48" s="83"/>
      <c r="K48" s="79"/>
    </row>
    <row r="49" spans="9:11">
      <c r="I49" s="79"/>
      <c r="J49" s="83"/>
      <c r="K49" s="79"/>
    </row>
    <row r="50" spans="9:11">
      <c r="I50" s="79"/>
      <c r="J50" s="83"/>
      <c r="K50" s="80"/>
    </row>
    <row r="51" spans="9:11">
      <c r="I51" s="79"/>
      <c r="J51" s="83"/>
      <c r="K51" s="80"/>
    </row>
    <row r="52" spans="9:11">
      <c r="I52" s="79"/>
      <c r="J52" s="83"/>
      <c r="K52" s="80"/>
    </row>
    <row r="53" spans="9:11">
      <c r="I53" s="79"/>
      <c r="J53" s="83"/>
      <c r="K53" s="80"/>
    </row>
    <row r="54" spans="9:11">
      <c r="I54" s="79"/>
      <c r="J54" s="83"/>
      <c r="K54" s="80"/>
    </row>
    <row r="55" spans="9:11">
      <c r="I55" s="79"/>
      <c r="J55" s="79"/>
      <c r="K55" s="80"/>
    </row>
    <row r="56" spans="9:11">
      <c r="I56" s="79"/>
      <c r="J56" s="79"/>
      <c r="K56" s="80"/>
    </row>
    <row r="57" spans="9:11">
      <c r="I57" s="79"/>
      <c r="J57" s="79"/>
      <c r="K57" s="80"/>
    </row>
    <row r="58" spans="9:11">
      <c r="J58" s="79"/>
    </row>
    <row r="59" spans="9:11">
      <c r="J59" s="79"/>
    </row>
    <row r="60" spans="9:11">
      <c r="J60" s="79"/>
    </row>
    <row r="61" spans="9:11">
      <c r="J61" s="79"/>
    </row>
    <row r="62" spans="9:11">
      <c r="J62" s="79"/>
    </row>
    <row r="63" spans="9:11">
      <c r="J63" s="79"/>
    </row>
    <row r="64" spans="9:11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</sheetData>
  <mergeCells count="14">
    <mergeCell ref="F7:F8"/>
    <mergeCell ref="G7:G8"/>
    <mergeCell ref="H7:H8"/>
    <mergeCell ref="B34:G34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CC6C-97D2-46D9-B41D-A382BCA394DF}">
  <sheetPr>
    <tabColor rgb="FF00B050"/>
    <pageSetUpPr fitToPage="1"/>
  </sheetPr>
  <dimension ref="A2:N66"/>
  <sheetViews>
    <sheetView showGridLines="0" rightToLeft="1" topLeftCell="A12" zoomScaleNormal="100" workbookViewId="0">
      <selection activeCell="F24" sqref="F24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4.140625" style="39" customWidth="1"/>
    <col min="8" max="8" width="16.28515625" style="79" customWidth="1"/>
    <col min="9" max="9" width="13.5703125" style="21" customWidth="1"/>
    <col min="10" max="10" width="15.28515625" style="21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145</v>
      </c>
      <c r="H4" s="210"/>
    </row>
    <row r="5" spans="1:14" ht="18.75">
      <c r="B5" s="18" t="s">
        <v>0</v>
      </c>
      <c r="C5" s="175" t="s">
        <v>146</v>
      </c>
      <c r="D5" s="2"/>
      <c r="E5" s="2"/>
      <c r="F5" s="19" t="s">
        <v>9</v>
      </c>
      <c r="G5" s="211" t="s">
        <v>29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0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03"/>
      <c r="I8" s="169"/>
    </row>
    <row r="9" spans="1:14" s="80" customFormat="1" ht="16.5" customHeight="1">
      <c r="A9" s="74">
        <v>1</v>
      </c>
      <c r="B9" s="75" t="s">
        <v>147</v>
      </c>
      <c r="C9" s="76"/>
      <c r="D9" s="168" t="s">
        <v>148</v>
      </c>
      <c r="E9" s="167"/>
      <c r="F9" s="166" t="s">
        <v>149</v>
      </c>
      <c r="G9" s="166"/>
      <c r="H9" s="185">
        <v>11500000</v>
      </c>
      <c r="I9" s="169">
        <v>15000000</v>
      </c>
      <c r="J9" s="79"/>
      <c r="K9" s="80" t="str">
        <f t="shared" ref="K9:K42" si="0">IF(E9 &lt;&gt;" null","پرداخت در وجه   "&amp;D9&amp;" بابت "&amp;E9&amp;" -"&amp;F9,"پرداخت بابت /به  "&amp;D9&amp;F9)</f>
        <v>پرداخت در وجه   سنگین یدک بابت  -پرداخت هزینه خرید فیلتر گازوئیل بیل مکانیکی برای معدن کوه مرغک به تعداد یک عدد</v>
      </c>
    </row>
    <row r="10" spans="1:14" s="80" customFormat="1" ht="16.5" customHeight="1">
      <c r="A10" s="74">
        <v>2</v>
      </c>
      <c r="B10" s="75" t="s">
        <v>147</v>
      </c>
      <c r="C10" s="76"/>
      <c r="D10" s="77" t="s">
        <v>150</v>
      </c>
      <c r="E10" s="96"/>
      <c r="F10" s="166" t="s">
        <v>151</v>
      </c>
      <c r="G10" s="117"/>
      <c r="H10" s="184">
        <v>3020000</v>
      </c>
      <c r="I10" s="84"/>
      <c r="J10" s="79"/>
      <c r="K10" s="80" t="str">
        <f t="shared" si="0"/>
        <v xml:space="preserve">پرداخت در وجه   جهان بلبرینگ  بابت  -پرداخت هزینه خرید بلبرینگ 6206 به تعداد یک عدد بابت پمپ هیدروکن برا معدن نوک آباد </v>
      </c>
    </row>
    <row r="11" spans="1:14" s="80" customFormat="1" ht="15.75" customHeight="1">
      <c r="A11" s="74">
        <v>3</v>
      </c>
      <c r="B11" s="75" t="s">
        <v>152</v>
      </c>
      <c r="C11" s="76"/>
      <c r="D11" s="77" t="s">
        <v>63</v>
      </c>
      <c r="E11" s="77"/>
      <c r="F11" s="100" t="s">
        <v>153</v>
      </c>
      <c r="G11" s="107"/>
      <c r="H11" s="180">
        <v>179000</v>
      </c>
      <c r="I11" s="95"/>
      <c r="J11" s="79"/>
      <c r="K11" s="80" t="str">
        <f t="shared" si="0"/>
        <v xml:space="preserve">پرداخت در وجه   اداره برق بابت  -پرداخت هزینه قبض برق دانه بندی  مواد نسوز  </v>
      </c>
    </row>
    <row r="12" spans="1:14" s="80" customFormat="1" ht="15.75" customHeight="1">
      <c r="A12" s="74">
        <v>4</v>
      </c>
      <c r="B12" s="75" t="s">
        <v>152</v>
      </c>
      <c r="C12" s="76"/>
      <c r="D12" s="77" t="s">
        <v>154</v>
      </c>
      <c r="E12" s="77"/>
      <c r="F12" s="100" t="s">
        <v>155</v>
      </c>
      <c r="G12" s="107"/>
      <c r="H12" s="184">
        <v>20000000</v>
      </c>
      <c r="I12" s="83"/>
      <c r="J12" s="79"/>
      <c r="K12" s="80" t="str">
        <f t="shared" si="0"/>
        <v xml:space="preserve">پرداخت در وجه   علیرضا اکبری بابت  -پرداخت مساعده فروردین ماه آقای علیرضا اکبری  پرسنل معدن نوک آباد </v>
      </c>
    </row>
    <row r="13" spans="1:14" s="80" customFormat="1">
      <c r="A13" s="74">
        <v>5</v>
      </c>
      <c r="B13" s="75" t="s">
        <v>156</v>
      </c>
      <c r="C13" s="76"/>
      <c r="D13" s="77" t="s">
        <v>33</v>
      </c>
      <c r="E13" s="77"/>
      <c r="F13" s="99" t="s">
        <v>157</v>
      </c>
      <c r="G13" s="107"/>
      <c r="H13" s="180">
        <v>165000</v>
      </c>
      <c r="I13" s="95"/>
      <c r="J13" s="79"/>
      <c r="K13" s="80" t="str">
        <f t="shared" si="0"/>
        <v xml:space="preserve">پرداخت در وجه   مخابرات بابت  -پرداخت هزینه قبض تلفن ثابت دفتر به شماره 05433413204 </v>
      </c>
      <c r="N13" s="79"/>
    </row>
    <row r="14" spans="1:14" ht="13.5" customHeight="1">
      <c r="A14" s="74">
        <v>6</v>
      </c>
      <c r="B14" s="12" t="s">
        <v>152</v>
      </c>
      <c r="C14" s="20"/>
      <c r="D14" s="77" t="s">
        <v>33</v>
      </c>
      <c r="E14" s="77"/>
      <c r="F14" s="100" t="s">
        <v>158</v>
      </c>
      <c r="G14" s="107"/>
      <c r="H14" s="180">
        <v>1464000</v>
      </c>
      <c r="K14" s="80" t="str">
        <f t="shared" si="0"/>
        <v xml:space="preserve">پرداخت در وجه   مخابرات بابت  -پرداخت هزینه قبض تلفن همراه  آقای علیرضا حسن پور </v>
      </c>
      <c r="N14" s="21"/>
    </row>
    <row r="15" spans="1:14" s="80" customFormat="1" ht="14.25" customHeight="1">
      <c r="A15" s="74">
        <v>7</v>
      </c>
      <c r="B15" s="75" t="s">
        <v>152</v>
      </c>
      <c r="C15" s="76"/>
      <c r="D15" s="77" t="s">
        <v>33</v>
      </c>
      <c r="E15" s="77"/>
      <c r="F15" s="100" t="s">
        <v>32</v>
      </c>
      <c r="G15" s="107"/>
      <c r="H15" s="180">
        <v>1671000</v>
      </c>
      <c r="I15" s="79"/>
      <c r="J15" s="79"/>
      <c r="K15" s="80" t="str">
        <f t="shared" si="0"/>
        <v>پرداخت در وجه   مخابرات بابت  -پرداخت هزینه قبض تلفن همراه  آقای علی اکبرزاده</v>
      </c>
      <c r="N15" s="79"/>
    </row>
    <row r="16" spans="1:14" s="80" customFormat="1">
      <c r="A16" s="74">
        <v>8</v>
      </c>
      <c r="B16" s="75" t="s">
        <v>152</v>
      </c>
      <c r="C16" s="76"/>
      <c r="D16" s="77" t="s">
        <v>33</v>
      </c>
      <c r="E16" s="77"/>
      <c r="F16" s="101" t="s">
        <v>159</v>
      </c>
      <c r="G16" s="107"/>
      <c r="H16" s="180">
        <v>2686000</v>
      </c>
      <c r="I16" s="79"/>
      <c r="J16" s="79"/>
      <c r="K16" s="80" t="str">
        <f t="shared" si="0"/>
        <v>پرداخت در وجه   مخابرات بابت  -پرداخت هزینه قبض تلفن همراه  آقای یونس شه بخش</v>
      </c>
      <c r="N16" s="79"/>
    </row>
    <row r="17" spans="1:14" s="80" customFormat="1">
      <c r="A17" s="74">
        <v>9</v>
      </c>
      <c r="B17" s="75" t="s">
        <v>152</v>
      </c>
      <c r="C17" s="76"/>
      <c r="D17" s="77" t="s">
        <v>33</v>
      </c>
      <c r="E17" s="77"/>
      <c r="F17" s="100" t="s">
        <v>160</v>
      </c>
      <c r="G17" s="107"/>
      <c r="H17" s="180">
        <v>896000</v>
      </c>
      <c r="I17" s="79"/>
      <c r="J17" s="79"/>
      <c r="K17" s="80" t="str">
        <f t="shared" si="0"/>
        <v>پرداخت در وجه   مخابرات بابت  -پرداخت هزینه قبض تلفن همراه  آقای علی لشکرزهی</v>
      </c>
      <c r="N17" s="79"/>
    </row>
    <row r="18" spans="1:14" s="80" customFormat="1">
      <c r="A18" s="74">
        <v>10</v>
      </c>
      <c r="B18" s="75" t="s">
        <v>147</v>
      </c>
      <c r="C18" s="76"/>
      <c r="D18" s="77" t="s">
        <v>162</v>
      </c>
      <c r="E18" s="77"/>
      <c r="F18" s="100" t="s">
        <v>163</v>
      </c>
      <c r="G18" s="107"/>
      <c r="H18" s="184">
        <v>14500000</v>
      </c>
      <c r="I18" s="79"/>
      <c r="J18" s="79"/>
      <c r="K18" s="80" t="str">
        <f t="shared" si="0"/>
        <v>پرداخت در وجه   احسان وفایی فرد بابت  -پرداخت هزینه خرید فیلتر روغن بیل به تعداد یک عدد برای معدن کوه مرغک</v>
      </c>
      <c r="N18" s="79"/>
    </row>
    <row r="19" spans="1:14" s="80" customFormat="1">
      <c r="A19" s="74">
        <v>11</v>
      </c>
      <c r="B19" s="75" t="s">
        <v>156</v>
      </c>
      <c r="C19" s="76"/>
      <c r="D19" s="77" t="s">
        <v>57</v>
      </c>
      <c r="E19" s="77"/>
      <c r="F19" s="100" t="s">
        <v>161</v>
      </c>
      <c r="G19" s="107"/>
      <c r="H19" s="184">
        <v>23300000</v>
      </c>
      <c r="I19" s="79"/>
      <c r="J19" s="79"/>
      <c r="K19" s="80" t="str">
        <f t="shared" si="0"/>
        <v>پرداخت در وجه   یونس شه بخش بابت  -پرداخت هزینه ایاب و ذهاب انجام شده توسط آقای یونس شه بخش</v>
      </c>
      <c r="N19" s="79"/>
    </row>
    <row r="20" spans="1:14" s="80" customFormat="1">
      <c r="A20" s="74">
        <v>12</v>
      </c>
      <c r="B20" s="75" t="s">
        <v>164</v>
      </c>
      <c r="C20" s="76"/>
      <c r="D20" s="77" t="s">
        <v>165</v>
      </c>
      <c r="E20" s="77"/>
      <c r="F20" s="100" t="s">
        <v>166</v>
      </c>
      <c r="G20" s="107"/>
      <c r="H20" s="180">
        <v>25000000</v>
      </c>
      <c r="I20" s="172"/>
      <c r="J20" s="172"/>
      <c r="K20" s="80" t="str">
        <f t="shared" si="0"/>
        <v>پرداخت در وجه   علیرضا حسن پور ( نانوایی )  بابت  -پرداخت هزینه نان معدن نوک آباد ( فروردین ماه 1404 )</v>
      </c>
      <c r="N20" s="172"/>
    </row>
    <row r="21" spans="1:14" s="80" customFormat="1">
      <c r="A21" s="74">
        <v>13</v>
      </c>
      <c r="B21" s="75" t="s">
        <v>164</v>
      </c>
      <c r="C21" s="76"/>
      <c r="D21" s="77" t="s">
        <v>167</v>
      </c>
      <c r="E21" s="96"/>
      <c r="F21" s="96" t="s">
        <v>168</v>
      </c>
      <c r="G21" s="117"/>
      <c r="H21" s="180">
        <v>8800000</v>
      </c>
      <c r="I21" s="79"/>
      <c r="J21" s="79"/>
      <c r="K21" s="80" t="str">
        <f t="shared" si="0"/>
        <v xml:space="preserve">پرداخت در وجه   علی لشکرزهی بابت  -پرداخت هزینه جوش درب موتور پمپ هیدروکن  و هزینه خرید پارچه نخی و هزینه ارسال بار به معدن کوه مرغک </v>
      </c>
      <c r="N21" s="79"/>
    </row>
    <row r="22" spans="1:14" s="80" customFormat="1">
      <c r="A22" s="74">
        <v>14</v>
      </c>
      <c r="B22" s="75" t="s">
        <v>169</v>
      </c>
      <c r="C22" s="76"/>
      <c r="D22" s="80" t="s">
        <v>170</v>
      </c>
      <c r="E22" s="77"/>
      <c r="F22" s="100" t="s">
        <v>171</v>
      </c>
      <c r="G22" s="107"/>
      <c r="H22" s="184">
        <v>2770000</v>
      </c>
      <c r="I22" s="79"/>
      <c r="J22" s="79"/>
      <c r="K22" s="80" t="str">
        <f t="shared" si="0"/>
        <v xml:space="preserve">پرداخت در وجه   سوپر مارکت سینا بابت  -پرداخت هزینه خرید مواد غذایی برای دفتر </v>
      </c>
      <c r="N22" s="79"/>
    </row>
    <row r="23" spans="1:14" s="80" customFormat="1">
      <c r="A23" s="74">
        <v>15</v>
      </c>
      <c r="B23" s="75" t="s">
        <v>169</v>
      </c>
      <c r="C23" s="76"/>
      <c r="D23" s="77" t="s">
        <v>31</v>
      </c>
      <c r="E23" s="77"/>
      <c r="F23" s="100" t="s">
        <v>89</v>
      </c>
      <c r="G23" s="107"/>
      <c r="H23" s="184">
        <v>8200000</v>
      </c>
      <c r="I23" s="79"/>
      <c r="J23" s="79"/>
      <c r="K23" s="80" t="str">
        <f t="shared" si="0"/>
        <v>پرداخت در وجه   علی اکبرزاده بابت  -پرداخت هزینه خرید میوه برای مهمانان دفتر</v>
      </c>
      <c r="N23" s="79"/>
    </row>
    <row r="24" spans="1:14" s="80" customFormat="1">
      <c r="A24" s="74">
        <v>16</v>
      </c>
      <c r="B24" s="75" t="s">
        <v>169</v>
      </c>
      <c r="C24" s="76"/>
      <c r="D24" s="77" t="s">
        <v>172</v>
      </c>
      <c r="E24" s="77"/>
      <c r="F24" s="100" t="s">
        <v>173</v>
      </c>
      <c r="G24" s="107"/>
      <c r="H24" s="184">
        <v>1500000</v>
      </c>
      <c r="I24" s="79"/>
      <c r="J24" s="79"/>
      <c r="K24" s="80" t="str">
        <f t="shared" si="0"/>
        <v>پرداخت در وجه   محسن شه بخش بابت  -پرداخت هزینه خرید نان آزاد برای معدن نوک آباد به تعداد 10 عدد</v>
      </c>
      <c r="N24" s="79"/>
    </row>
    <row r="25" spans="1:14" s="165" customFormat="1">
      <c r="A25" s="74">
        <v>17</v>
      </c>
      <c r="B25" s="75" t="s">
        <v>169</v>
      </c>
      <c r="C25" s="76"/>
      <c r="D25" s="77" t="s">
        <v>174</v>
      </c>
      <c r="E25" s="77"/>
      <c r="F25" s="100" t="s">
        <v>175</v>
      </c>
      <c r="G25" s="107"/>
      <c r="H25" s="184">
        <v>68259137</v>
      </c>
      <c r="I25" s="164"/>
      <c r="J25" s="164"/>
      <c r="K25" s="80" t="str">
        <f t="shared" si="0"/>
        <v>پرداخت در وجه   بیمه تامین اجتماعی بابت  -پرداخت حق بیمه کارگاه دانبه بندی منیزیت نوک آباد ( بدهی )</v>
      </c>
      <c r="N25" s="164"/>
    </row>
    <row r="26" spans="1:14" s="165" customFormat="1">
      <c r="A26" s="74">
        <v>18</v>
      </c>
      <c r="B26" s="75" t="s">
        <v>182</v>
      </c>
      <c r="C26" s="76"/>
      <c r="D26" s="77" t="s">
        <v>183</v>
      </c>
      <c r="E26" s="77"/>
      <c r="F26" s="100" t="s">
        <v>184</v>
      </c>
      <c r="G26" s="107"/>
      <c r="H26" s="184">
        <v>10740000</v>
      </c>
      <c r="I26" s="164"/>
      <c r="J26" s="164"/>
      <c r="K26" s="80" t="str">
        <f t="shared" si="0"/>
        <v>پرداخت در وجه   مجموعه آسو بابت  -پرداخت هزینه خرید نهار برای پذیرایی از مهمانان ( خانم بابایی )</v>
      </c>
      <c r="N26" s="164"/>
    </row>
    <row r="27" spans="1:14" s="165" customFormat="1">
      <c r="A27" s="74">
        <v>19</v>
      </c>
      <c r="B27" s="75" t="s">
        <v>176</v>
      </c>
      <c r="C27" s="76"/>
      <c r="D27" s="77" t="s">
        <v>177</v>
      </c>
      <c r="E27" s="77"/>
      <c r="F27" s="100" t="s">
        <v>178</v>
      </c>
      <c r="G27" s="107"/>
      <c r="H27" s="180">
        <v>5000000</v>
      </c>
      <c r="I27" s="164"/>
      <c r="J27" s="164"/>
      <c r="K27" s="80" t="str">
        <f t="shared" si="0"/>
        <v>پرداخت در وجه   علی ریگی بابت  -پرداخت هزینه خرید فلش برای دفتر ( پشتیبانی )</v>
      </c>
      <c r="N27" s="164"/>
    </row>
    <row r="28" spans="1:14" s="165" customFormat="1">
      <c r="A28" s="74">
        <v>20</v>
      </c>
      <c r="B28" s="75" t="s">
        <v>182</v>
      </c>
      <c r="C28" s="76"/>
      <c r="D28" s="77" t="s">
        <v>193</v>
      </c>
      <c r="E28" s="77"/>
      <c r="F28" s="100" t="s">
        <v>194</v>
      </c>
      <c r="G28" s="107"/>
      <c r="H28" s="184">
        <v>5400000</v>
      </c>
      <c r="I28" s="164"/>
      <c r="J28" s="164"/>
      <c r="K28" s="80" t="str">
        <f t="shared" si="0"/>
        <v>پرداخت در وجه   شیرین عسل بابت  -پرداخت هزینه خرید مواد خوراکی برای برگزاری کلاس خانم بابایی</v>
      </c>
      <c r="N28" s="164"/>
    </row>
    <row r="29" spans="1:14" s="165" customFormat="1">
      <c r="A29" s="74">
        <v>21</v>
      </c>
      <c r="B29" s="75" t="s">
        <v>182</v>
      </c>
      <c r="C29" s="76"/>
      <c r="D29" s="77" t="s">
        <v>191</v>
      </c>
      <c r="E29" s="77"/>
      <c r="F29" s="100" t="s">
        <v>192</v>
      </c>
      <c r="G29" s="107"/>
      <c r="H29" s="184">
        <v>1400000</v>
      </c>
      <c r="I29" s="164"/>
      <c r="J29" s="164"/>
      <c r="K29" s="80" t="str">
        <f t="shared" si="0"/>
        <v xml:space="preserve">پرداخت در وجه   سوپر مارکت شروین بابت  -پرداخت هزینه خرید آب معدنی به تعداد 20 عدد برای دفتر </v>
      </c>
      <c r="N29" s="164"/>
    </row>
    <row r="30" spans="1:14" s="165" customFormat="1">
      <c r="A30" s="74">
        <v>22</v>
      </c>
      <c r="B30" s="75" t="s">
        <v>179</v>
      </c>
      <c r="C30" s="76"/>
      <c r="D30" s="77" t="s">
        <v>180</v>
      </c>
      <c r="E30" s="77"/>
      <c r="F30" s="100" t="s">
        <v>181</v>
      </c>
      <c r="G30" s="107"/>
      <c r="H30" s="186">
        <v>10000000</v>
      </c>
      <c r="I30" s="171"/>
      <c r="J30" s="164"/>
      <c r="K30" s="80" t="str">
        <f t="shared" si="0"/>
        <v xml:space="preserve">پرداخت در وجه   کنیز خورسند بابت  -پرداخت هزینه کرایه حمل  صندلی به تعداد 20 عدد و میز  به تعداد 3 عدد </v>
      </c>
      <c r="N30" s="164"/>
    </row>
    <row r="31" spans="1:14" s="165" customFormat="1">
      <c r="A31" s="74">
        <v>23</v>
      </c>
      <c r="B31" s="75" t="s">
        <v>186</v>
      </c>
      <c r="C31" s="76"/>
      <c r="D31" s="77" t="s">
        <v>187</v>
      </c>
      <c r="E31" s="77"/>
      <c r="F31" s="100" t="s">
        <v>188</v>
      </c>
      <c r="G31" s="107"/>
      <c r="H31" s="186">
        <v>36815755</v>
      </c>
      <c r="I31" s="171"/>
      <c r="J31" s="164"/>
      <c r="K31" s="80" t="str">
        <f t="shared" si="0"/>
        <v xml:space="preserve">پرداخت در وجه   شرکت فرآورده های نفتی ایران بابت  -پرداخت هزینه خرید گاز مصرفی معادن  </v>
      </c>
      <c r="N31" s="164"/>
    </row>
    <row r="32" spans="1:14" s="165" customFormat="1">
      <c r="A32" s="74">
        <v>24</v>
      </c>
      <c r="B32" s="75" t="s">
        <v>186</v>
      </c>
      <c r="C32" s="76"/>
      <c r="D32" s="77" t="s">
        <v>189</v>
      </c>
      <c r="E32" s="77"/>
      <c r="F32" s="100" t="s">
        <v>190</v>
      </c>
      <c r="G32" s="107"/>
      <c r="H32" s="186">
        <v>82863000</v>
      </c>
      <c r="I32" s="171"/>
      <c r="J32" s="164"/>
      <c r="K32" s="80" t="str">
        <f t="shared" si="0"/>
        <v>پرداخت در وجه   مخابرات  بابت  -پرداخت هزینه خرید 6000 گیگ اینترنت برای دفتر به مدت یکساله</v>
      </c>
      <c r="N32" s="164"/>
    </row>
    <row r="33" spans="1:14" s="165" customFormat="1">
      <c r="A33" s="74">
        <v>25</v>
      </c>
      <c r="B33" s="75" t="s">
        <v>182</v>
      </c>
      <c r="C33" s="76"/>
      <c r="D33" s="77" t="s">
        <v>86</v>
      </c>
      <c r="E33" s="77"/>
      <c r="F33" s="100" t="s">
        <v>185</v>
      </c>
      <c r="G33" s="107"/>
      <c r="H33" s="186">
        <v>18830000</v>
      </c>
      <c r="I33" s="171"/>
      <c r="J33" s="164"/>
      <c r="K33" s="80" t="str">
        <f t="shared" si="0"/>
        <v>پرداخت در وجه   مجموعه غذایی آسو بابت  -پرداخت هزینه خرید شام برای پذیرایی از مهمان ( خانم بابایی  )</v>
      </c>
      <c r="N33" s="164"/>
    </row>
    <row r="34" spans="1:14" s="165" customFormat="1">
      <c r="A34" s="74">
        <v>26</v>
      </c>
      <c r="B34" s="75" t="s">
        <v>186</v>
      </c>
      <c r="C34" s="76"/>
      <c r="D34" s="77" t="s">
        <v>86</v>
      </c>
      <c r="E34" s="77"/>
      <c r="F34" s="100" t="s">
        <v>195</v>
      </c>
      <c r="G34" s="107"/>
      <c r="H34" s="186">
        <v>9820000</v>
      </c>
      <c r="I34" s="171"/>
      <c r="J34" s="164"/>
      <c r="K34" s="80" t="str">
        <f t="shared" si="0"/>
        <v>پرداخت در وجه   مجموعه غذایی آسو بابت  -پرداخت هزینه خرید  نهار  خانم بابایی  بابت کلاس روان شناسی</v>
      </c>
      <c r="N34" s="164"/>
    </row>
    <row r="35" spans="1:14" s="165" customFormat="1">
      <c r="A35" s="74">
        <v>27</v>
      </c>
      <c r="B35" s="75" t="s">
        <v>186</v>
      </c>
      <c r="C35" s="76"/>
      <c r="D35" s="77" t="s">
        <v>197</v>
      </c>
      <c r="E35" s="77"/>
      <c r="F35" s="100" t="s">
        <v>198</v>
      </c>
      <c r="G35" s="107"/>
      <c r="H35" s="104">
        <v>50000000</v>
      </c>
      <c r="I35" s="171"/>
      <c r="J35" s="164"/>
      <c r="K35" s="80" t="str">
        <f t="shared" si="0"/>
        <v xml:space="preserve">پرداخت در وجه   یحیی ریگی بابت  -پرداخت مساعده حقوق فروردین ماه آقای یحی ریگی از پرسنل پیمانکاری معدن کوه مرغک </v>
      </c>
      <c r="N35" s="164"/>
    </row>
    <row r="36" spans="1:14" s="165" customFormat="1">
      <c r="A36" s="74">
        <v>28</v>
      </c>
      <c r="B36" s="75" t="s">
        <v>186</v>
      </c>
      <c r="C36" s="76"/>
      <c r="D36" s="77" t="s">
        <v>180</v>
      </c>
      <c r="E36" s="77"/>
      <c r="F36" s="100" t="s">
        <v>199</v>
      </c>
      <c r="G36" s="107"/>
      <c r="H36" s="104">
        <v>5100000</v>
      </c>
      <c r="I36" s="171"/>
      <c r="J36" s="164"/>
      <c r="K36" s="80" t="str">
        <f t="shared" si="0"/>
        <v>پرداخت در وجه   کنیز خورسند بابت  -پرداخت هزینه کرایه حمل  صندلی به تعداد 20 عدد و میز  به تعداد 3 عدد  ( روز دوم کلاس روانشناسی )</v>
      </c>
      <c r="N36" s="164"/>
    </row>
    <row r="37" spans="1:14" s="165" customFormat="1">
      <c r="A37" s="74">
        <v>29</v>
      </c>
      <c r="B37" s="75"/>
      <c r="C37" s="76"/>
      <c r="D37" s="77"/>
      <c r="E37" s="77"/>
      <c r="F37" s="100"/>
      <c r="G37" s="107"/>
      <c r="H37" s="104">
        <v>11690000</v>
      </c>
      <c r="I37" s="171"/>
      <c r="J37" s="164"/>
      <c r="K37" s="80" t="str">
        <f t="shared" si="0"/>
        <v>پرداخت در وجه    بابت  -</v>
      </c>
      <c r="N37" s="164"/>
    </row>
    <row r="38" spans="1:14" s="165" customFormat="1">
      <c r="A38" s="74">
        <v>30</v>
      </c>
      <c r="B38" s="75"/>
      <c r="C38" s="76"/>
      <c r="D38" s="77"/>
      <c r="E38" s="77"/>
      <c r="F38" s="100"/>
      <c r="G38" s="107"/>
      <c r="H38" s="104">
        <v>13500000</v>
      </c>
      <c r="I38" s="171">
        <v>12900000</v>
      </c>
      <c r="J38" s="164">
        <v>600000</v>
      </c>
      <c r="K38" s="80" t="str">
        <f t="shared" si="0"/>
        <v>پرداخت در وجه    بابت  -</v>
      </c>
      <c r="N38" s="164"/>
    </row>
    <row r="39" spans="1:14" s="165" customFormat="1">
      <c r="A39" s="74">
        <v>31</v>
      </c>
      <c r="B39" s="75"/>
      <c r="C39" s="76"/>
      <c r="D39" s="77"/>
      <c r="E39" s="77"/>
      <c r="F39" s="100" t="s">
        <v>196</v>
      </c>
      <c r="G39" s="107"/>
      <c r="H39" s="104">
        <v>601605</v>
      </c>
      <c r="I39" s="171"/>
      <c r="J39" s="164"/>
      <c r="K39" s="80" t="str">
        <f t="shared" si="0"/>
        <v xml:space="preserve">پرداخت در وجه    بابت  -کارمزد تنخواه و پرینت بانکی </v>
      </c>
      <c r="N39" s="164"/>
    </row>
    <row r="40" spans="1:14" s="165" customFormat="1">
      <c r="A40" s="74">
        <v>32</v>
      </c>
      <c r="B40" s="75"/>
      <c r="C40" s="76"/>
      <c r="D40" s="77"/>
      <c r="E40" s="77"/>
      <c r="F40" s="100"/>
      <c r="G40" s="107"/>
      <c r="H40" s="104"/>
      <c r="I40" s="171"/>
      <c r="J40" s="164"/>
      <c r="K40" s="80" t="str">
        <f t="shared" si="0"/>
        <v>پرداخت در وجه    بابت  -</v>
      </c>
      <c r="N40" s="164"/>
    </row>
    <row r="41" spans="1:14" s="165" customFormat="1">
      <c r="A41" s="74">
        <v>33</v>
      </c>
      <c r="B41" s="75"/>
      <c r="C41" s="76"/>
      <c r="D41" s="77"/>
      <c r="E41" s="77"/>
      <c r="F41" s="100"/>
      <c r="G41" s="107"/>
      <c r="H41" s="104"/>
      <c r="I41" s="171"/>
      <c r="J41" s="164"/>
      <c r="K41" s="80" t="str">
        <f t="shared" si="0"/>
        <v>پرداخت در وجه    بابت  -</v>
      </c>
      <c r="N41" s="164"/>
    </row>
    <row r="42" spans="1:14" s="165" customFormat="1">
      <c r="A42" s="74">
        <v>34</v>
      </c>
      <c r="B42" s="75"/>
      <c r="C42" s="76"/>
      <c r="D42" s="77"/>
      <c r="E42" s="77"/>
      <c r="F42" s="100"/>
      <c r="G42" s="107"/>
      <c r="H42" s="104"/>
      <c r="I42" s="171"/>
      <c r="J42" s="164"/>
      <c r="K42" s="80" t="str">
        <f t="shared" si="0"/>
        <v>پرداخت در وجه    بابت  -</v>
      </c>
      <c r="N42" s="164"/>
    </row>
    <row r="43" spans="1:14" ht="19.5" thickBot="1">
      <c r="A43" s="115" t="s">
        <v>6</v>
      </c>
      <c r="B43" s="204" t="s">
        <v>21</v>
      </c>
      <c r="C43" s="205"/>
      <c r="D43" s="205"/>
      <c r="E43" s="205"/>
      <c r="F43" s="205"/>
      <c r="G43" s="206"/>
      <c r="H43" s="104">
        <f>SUM(H9:H42)</f>
        <v>455670497</v>
      </c>
      <c r="I43" s="79"/>
      <c r="J43" s="79"/>
      <c r="K43" s="80"/>
    </row>
    <row r="44" spans="1:14" ht="16.5" thickBot="1">
      <c r="A44" s="116" t="s">
        <v>7</v>
      </c>
      <c r="B44" s="121"/>
      <c r="C44" s="121"/>
      <c r="D44" s="121"/>
      <c r="E44" s="121"/>
      <c r="F44" s="163"/>
      <c r="G44" s="122"/>
      <c r="H44" s="104">
        <v>500000000</v>
      </c>
      <c r="J44" s="79"/>
      <c r="K44" s="21"/>
    </row>
    <row r="45" spans="1:14" ht="15" customHeight="1" thickBot="1">
      <c r="A45" s="114"/>
      <c r="B45" s="177"/>
      <c r="C45" s="177"/>
      <c r="D45" s="177"/>
      <c r="E45" s="177"/>
      <c r="F45" s="177"/>
      <c r="G45" s="178"/>
      <c r="H45" s="160">
        <f>H44-H43</f>
        <v>44329503</v>
      </c>
      <c r="J45" s="102"/>
      <c r="K45" s="21"/>
    </row>
    <row r="46" spans="1:14">
      <c r="B46" s="5"/>
      <c r="C46" s="16"/>
      <c r="D46" s="5"/>
      <c r="E46" s="5"/>
      <c r="F46" s="5"/>
      <c r="G46" s="109"/>
      <c r="H46" s="161" t="s">
        <v>25</v>
      </c>
      <c r="J46" s="173"/>
      <c r="K46" s="21"/>
    </row>
    <row r="47" spans="1:14" ht="15.75">
      <c r="A47" s="176" t="s">
        <v>22</v>
      </c>
      <c r="B47" s="176"/>
      <c r="C47" s="176"/>
      <c r="D47" s="176"/>
      <c r="E47" s="176"/>
      <c r="F47" s="176" t="s">
        <v>23</v>
      </c>
      <c r="G47" s="105"/>
      <c r="H47" s="162" t="s">
        <v>24</v>
      </c>
      <c r="J47" s="173"/>
      <c r="K47" s="21"/>
    </row>
    <row r="48" spans="1:14">
      <c r="I48" s="79"/>
      <c r="J48" s="102"/>
      <c r="K48" s="102"/>
    </row>
    <row r="49" spans="6:11">
      <c r="I49" s="79"/>
      <c r="J49" s="83"/>
      <c r="K49" s="112"/>
    </row>
    <row r="50" spans="6:11">
      <c r="I50" s="79"/>
      <c r="J50" s="181">
        <v>179000</v>
      </c>
      <c r="K50" s="112"/>
    </row>
    <row r="51" spans="6:11">
      <c r="I51" s="79"/>
      <c r="J51" s="181">
        <v>896000</v>
      </c>
      <c r="K51" s="79"/>
    </row>
    <row r="52" spans="6:11">
      <c r="I52" s="79">
        <v>12800</v>
      </c>
      <c r="J52" s="182">
        <v>2686000</v>
      </c>
      <c r="K52" s="79"/>
    </row>
    <row r="53" spans="6:11">
      <c r="I53" s="79">
        <v>7200</v>
      </c>
      <c r="J53" s="182">
        <v>1671000</v>
      </c>
      <c r="K53" s="79"/>
    </row>
    <row r="54" spans="6:11">
      <c r="F54" s="113"/>
      <c r="I54" s="79">
        <v>12800</v>
      </c>
      <c r="J54" s="182">
        <v>1464000</v>
      </c>
      <c r="K54" s="79"/>
    </row>
    <row r="55" spans="6:11">
      <c r="I55" s="79">
        <v>7200</v>
      </c>
      <c r="J55" s="182">
        <v>165000</v>
      </c>
      <c r="K55" s="79"/>
    </row>
    <row r="56" spans="6:11">
      <c r="I56" s="79">
        <v>7200</v>
      </c>
      <c r="J56" s="183">
        <v>8800000</v>
      </c>
      <c r="K56" s="79"/>
    </row>
    <row r="57" spans="6:11">
      <c r="I57" s="79">
        <v>12800</v>
      </c>
      <c r="J57" s="183">
        <v>25000000</v>
      </c>
      <c r="K57" s="79"/>
    </row>
    <row r="58" spans="6:11">
      <c r="I58" s="79">
        <v>7200</v>
      </c>
      <c r="J58" s="79">
        <v>187500</v>
      </c>
      <c r="K58" s="79"/>
    </row>
    <row r="59" spans="6:11">
      <c r="I59" s="79">
        <v>7200</v>
      </c>
      <c r="J59" s="183">
        <v>5000000</v>
      </c>
      <c r="K59" s="80"/>
    </row>
    <row r="60" spans="6:11">
      <c r="I60" s="79">
        <v>7200</v>
      </c>
      <c r="J60" s="183">
        <v>10000000</v>
      </c>
      <c r="K60" s="80"/>
    </row>
    <row r="61" spans="6:11">
      <c r="H61" s="79">
        <v>100000000</v>
      </c>
      <c r="I61" s="79">
        <v>32400</v>
      </c>
      <c r="J61" s="79">
        <v>36815755</v>
      </c>
      <c r="K61" s="80"/>
    </row>
    <row r="62" spans="6:11">
      <c r="H62" s="79">
        <f>J62+I62</f>
        <v>92978255</v>
      </c>
      <c r="I62" s="79">
        <f>SUM(I50:I61)</f>
        <v>114000</v>
      </c>
      <c r="J62" s="79">
        <f>SUM(J50:J61)</f>
        <v>92864255</v>
      </c>
      <c r="K62" s="80"/>
    </row>
    <row r="63" spans="6:11">
      <c r="H63" s="79">
        <f>H61-H62</f>
        <v>7021745</v>
      </c>
      <c r="I63" s="79"/>
      <c r="J63" s="79"/>
      <c r="K63" s="80"/>
    </row>
    <row r="64" spans="6:11">
      <c r="I64" s="79"/>
      <c r="J64" s="79"/>
      <c r="K64" s="80"/>
    </row>
    <row r="65" spans="9:11">
      <c r="I65" s="79"/>
      <c r="J65" s="79"/>
      <c r="K65" s="80"/>
    </row>
    <row r="66" spans="9:11">
      <c r="I66" s="79"/>
      <c r="J66" s="79"/>
      <c r="K66" s="80"/>
    </row>
  </sheetData>
  <mergeCells count="14">
    <mergeCell ref="F7:F8"/>
    <mergeCell ref="G7:G8"/>
    <mergeCell ref="H7:H8"/>
    <mergeCell ref="B43:G43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8F97-0B9D-4B76-AB80-9B92649C5D1B}">
  <sheetPr>
    <tabColor rgb="FF00B050"/>
    <pageSetUpPr fitToPage="1"/>
  </sheetPr>
  <dimension ref="A2:N62"/>
  <sheetViews>
    <sheetView showGridLines="0" rightToLeft="1" topLeftCell="A15" zoomScaleNormal="100" workbookViewId="0">
      <selection activeCell="F42" sqref="F42"/>
    </sheetView>
  </sheetViews>
  <sheetFormatPr defaultRowHeight="15"/>
  <cols>
    <col min="1" max="1" width="13.7109375" customWidth="1"/>
    <col min="2" max="2" width="12.7109375" customWidth="1"/>
    <col min="3" max="3" width="11.85546875" style="17" customWidth="1"/>
    <col min="4" max="4" width="24.85546875" customWidth="1"/>
    <col min="5" max="5" width="12" customWidth="1"/>
    <col min="6" max="6" width="106.85546875" customWidth="1"/>
    <col min="7" max="7" width="14.140625" style="39" customWidth="1"/>
    <col min="8" max="8" width="16.28515625" style="79" customWidth="1"/>
    <col min="9" max="9" width="13.5703125" style="21" customWidth="1"/>
    <col min="10" max="10" width="15.28515625" style="21" bestFit="1" customWidth="1"/>
    <col min="11" max="11" width="60.85546875" customWidth="1"/>
    <col min="14" max="14" width="13.28515625" bestFit="1" customWidth="1"/>
  </cols>
  <sheetData>
    <row r="2" spans="1:14" ht="28.5">
      <c r="A2" s="207" t="s">
        <v>15</v>
      </c>
      <c r="B2" s="207"/>
      <c r="C2" s="207"/>
      <c r="D2" s="207"/>
      <c r="E2" s="207"/>
      <c r="F2" s="207"/>
      <c r="G2" s="207"/>
      <c r="H2" s="207"/>
    </row>
    <row r="3" spans="1:14" ht="18.75">
      <c r="A3" s="208" t="s">
        <v>26</v>
      </c>
      <c r="B3" s="208"/>
      <c r="C3" s="208"/>
      <c r="D3" s="208"/>
      <c r="E3" s="208"/>
      <c r="F3" s="208"/>
      <c r="G3" s="208"/>
      <c r="H3" s="208"/>
    </row>
    <row r="4" spans="1:14" ht="15.75">
      <c r="A4" s="209"/>
      <c r="B4" s="209"/>
      <c r="C4" s="179"/>
      <c r="D4" s="174"/>
      <c r="E4" s="174"/>
      <c r="F4" s="1"/>
      <c r="G4" s="210" t="s">
        <v>100</v>
      </c>
      <c r="H4" s="210"/>
    </row>
    <row r="5" spans="1:14" ht="18.75">
      <c r="B5" s="18" t="s">
        <v>0</v>
      </c>
      <c r="C5" s="175" t="s">
        <v>99</v>
      </c>
      <c r="D5" s="2"/>
      <c r="E5" s="2"/>
      <c r="F5" s="19" t="s">
        <v>9</v>
      </c>
      <c r="G5" s="211" t="s">
        <v>29</v>
      </c>
      <c r="H5" s="211"/>
    </row>
    <row r="6" spans="1:14" ht="16.5" thickBot="1">
      <c r="A6" s="3"/>
      <c r="B6" s="4"/>
      <c r="C6" s="14"/>
      <c r="D6" s="4"/>
      <c r="E6" s="4"/>
      <c r="F6" s="4"/>
      <c r="G6" s="106"/>
      <c r="H6" s="159"/>
    </row>
    <row r="7" spans="1:14" ht="18" customHeight="1">
      <c r="A7" s="224" t="s">
        <v>1</v>
      </c>
      <c r="B7" s="214" t="s">
        <v>2</v>
      </c>
      <c r="C7" s="216" t="s">
        <v>3</v>
      </c>
      <c r="D7" s="218" t="s">
        <v>8</v>
      </c>
      <c r="E7" s="220" t="s">
        <v>16</v>
      </c>
      <c r="F7" s="198" t="s">
        <v>4</v>
      </c>
      <c r="G7" s="200" t="s">
        <v>10</v>
      </c>
      <c r="H7" s="202" t="s">
        <v>5</v>
      </c>
      <c r="I7" s="169">
        <v>20000000</v>
      </c>
    </row>
    <row r="8" spans="1:14" ht="18" customHeight="1">
      <c r="A8" s="225"/>
      <c r="B8" s="215"/>
      <c r="C8" s="217"/>
      <c r="D8" s="219"/>
      <c r="E8" s="221"/>
      <c r="F8" s="199"/>
      <c r="G8" s="201"/>
      <c r="H8" s="203"/>
      <c r="I8" s="169"/>
    </row>
    <row r="9" spans="1:14" s="80" customFormat="1" ht="16.5" customHeight="1">
      <c r="A9" s="74">
        <v>1</v>
      </c>
      <c r="B9" s="75" t="s">
        <v>101</v>
      </c>
      <c r="C9" s="76"/>
      <c r="D9" s="168" t="s">
        <v>102</v>
      </c>
      <c r="E9" s="167"/>
      <c r="F9" s="166" t="s">
        <v>103</v>
      </c>
      <c r="G9" s="166"/>
      <c r="H9" s="170">
        <v>15000000</v>
      </c>
      <c r="I9" s="169">
        <v>15000000</v>
      </c>
      <c r="J9" s="79"/>
      <c r="K9" s="80" t="str">
        <f t="shared" ref="K9:K37" si="0">IF(E9 &lt;&gt;" null","پرداخت در وجه   "&amp;D9&amp;" بابت "&amp;E9&amp;" -"&amp;F9,"پرداخت بابت /به  "&amp;D9&amp;F9)</f>
        <v>پرداخت در وجه   محمد ریگی بابت  -پرداخت هزینه خرید نان اسفند ماه 1403 ( معدن زیروکی  )</v>
      </c>
    </row>
    <row r="10" spans="1:14" s="80" customFormat="1" ht="16.5" customHeight="1">
      <c r="A10" s="74">
        <v>2</v>
      </c>
      <c r="B10" s="75" t="s">
        <v>101</v>
      </c>
      <c r="C10" s="76"/>
      <c r="D10" s="77" t="s">
        <v>104</v>
      </c>
      <c r="E10" s="96"/>
      <c r="F10" s="166" t="s">
        <v>42</v>
      </c>
      <c r="G10" s="117"/>
      <c r="H10" s="103">
        <v>24370000</v>
      </c>
      <c r="I10" s="84"/>
      <c r="J10" s="79"/>
      <c r="K10" s="80" t="str">
        <f t="shared" si="0"/>
        <v>پرداخت در وجه   فرشته سرگلزای بابت  -پرداخت هزینه خرید مواد غذایی و مواد خوراکی برای مهمانسرا</v>
      </c>
    </row>
    <row r="11" spans="1:14" s="80" customFormat="1" ht="15.75" customHeight="1">
      <c r="A11" s="74">
        <v>3</v>
      </c>
      <c r="B11" s="75" t="s">
        <v>101</v>
      </c>
      <c r="C11" s="76"/>
      <c r="D11" s="77" t="s">
        <v>61</v>
      </c>
      <c r="E11" s="77"/>
      <c r="F11" s="100" t="s">
        <v>105</v>
      </c>
      <c r="G11" s="107"/>
      <c r="H11" s="103">
        <v>35000000</v>
      </c>
      <c r="I11" s="95"/>
      <c r="J11" s="79"/>
      <c r="K11" s="80" t="str">
        <f t="shared" si="0"/>
        <v>پرداخت در وجه   علی رضا حسن پور بابت  -پرداخت هزینه جرثقیل از تله سیاه به زاهدان خیابان ایمن بابت فوتون شرکت</v>
      </c>
    </row>
    <row r="12" spans="1:14" s="80" customFormat="1" ht="15.75" customHeight="1">
      <c r="A12" s="74">
        <v>4</v>
      </c>
      <c r="B12" s="75" t="s">
        <v>101</v>
      </c>
      <c r="C12" s="76"/>
      <c r="D12" s="77" t="s">
        <v>60</v>
      </c>
      <c r="E12" s="77"/>
      <c r="F12" s="100" t="s">
        <v>106</v>
      </c>
      <c r="G12" s="107"/>
      <c r="H12" s="103">
        <v>7400000</v>
      </c>
      <c r="I12" s="83"/>
      <c r="J12" s="79"/>
      <c r="K12" s="80" t="str">
        <f t="shared" si="0"/>
        <v>پرداخت در وجه   فرشته سرگلزایی بابت  -پرداخت هزینه خرید وسایل برای مهمانسرا</v>
      </c>
    </row>
    <row r="13" spans="1:14" s="80" customFormat="1">
      <c r="A13" s="74">
        <v>5</v>
      </c>
      <c r="B13" s="75" t="s">
        <v>101</v>
      </c>
      <c r="C13" s="76"/>
      <c r="D13" s="77" t="s">
        <v>60</v>
      </c>
      <c r="E13" s="77"/>
      <c r="F13" s="99" t="s">
        <v>107</v>
      </c>
      <c r="G13" s="107"/>
      <c r="H13" s="103">
        <v>22400000</v>
      </c>
      <c r="I13" s="95"/>
      <c r="J13" s="79"/>
      <c r="K13" s="80" t="str">
        <f t="shared" si="0"/>
        <v>پرداخت در وجه   فرشته سرگلزایی بابت  -پرداخت هزینه خرید مواد غذایی برای مهمانسرا ( لبنیات )</v>
      </c>
      <c r="N13" s="79"/>
    </row>
    <row r="14" spans="1:14" ht="13.5" customHeight="1">
      <c r="A14" s="74">
        <v>6</v>
      </c>
      <c r="B14" s="12" t="s">
        <v>101</v>
      </c>
      <c r="C14" s="20"/>
      <c r="D14" s="77" t="s">
        <v>82</v>
      </c>
      <c r="E14" s="77"/>
      <c r="F14" s="100" t="s">
        <v>108</v>
      </c>
      <c r="G14" s="107"/>
      <c r="H14" s="103">
        <v>2800000</v>
      </c>
      <c r="K14" s="80" t="str">
        <f t="shared" si="0"/>
        <v>پرداخت در وجه   مهدی شبان  بابت  -پرداخت هزینه خرید  مواد خوراکی برای دفتر</v>
      </c>
      <c r="N14" s="21"/>
    </row>
    <row r="15" spans="1:14" s="80" customFormat="1" ht="14.25" customHeight="1">
      <c r="A15" s="74">
        <v>7</v>
      </c>
      <c r="B15" s="75" t="s">
        <v>101</v>
      </c>
      <c r="C15" s="76"/>
      <c r="D15" s="77" t="s">
        <v>82</v>
      </c>
      <c r="E15" s="77"/>
      <c r="F15" s="100" t="s">
        <v>83</v>
      </c>
      <c r="G15" s="107"/>
      <c r="H15" s="103">
        <v>9570000</v>
      </c>
      <c r="I15" s="79"/>
      <c r="J15" s="79"/>
      <c r="K15" s="80" t="str">
        <f t="shared" si="0"/>
        <v>پرداخت در وجه   مهدی شبان  بابت  -پرداخت هزینه خرید مواد غذایی برای دفتر</v>
      </c>
      <c r="N15" s="79"/>
    </row>
    <row r="16" spans="1:14" s="80" customFormat="1">
      <c r="A16" s="74">
        <v>8</v>
      </c>
      <c r="B16" s="75" t="s">
        <v>109</v>
      </c>
      <c r="C16" s="76"/>
      <c r="D16" s="77" t="s">
        <v>110</v>
      </c>
      <c r="E16" s="77"/>
      <c r="F16" s="101" t="s">
        <v>111</v>
      </c>
      <c r="G16" s="107"/>
      <c r="H16" s="103">
        <v>30000000</v>
      </c>
      <c r="I16" s="79"/>
      <c r="J16" s="79"/>
      <c r="K16" s="80" t="str">
        <f t="shared" si="0"/>
        <v>پرداخت در وجه   عبدالواحد یعقوبی بابت  -پرداخت هزینه خرید دستگاه فشارسنج خون برای مهمانسرا</v>
      </c>
      <c r="N16" s="79"/>
    </row>
    <row r="17" spans="1:14" s="80" customFormat="1">
      <c r="A17" s="74">
        <v>9</v>
      </c>
      <c r="B17" s="75" t="s">
        <v>109</v>
      </c>
      <c r="C17" s="76"/>
      <c r="D17" s="77" t="s">
        <v>112</v>
      </c>
      <c r="E17" s="77"/>
      <c r="F17" s="100" t="s">
        <v>113</v>
      </c>
      <c r="G17" s="107"/>
      <c r="H17" s="103">
        <v>22600000</v>
      </c>
      <c r="I17" s="79"/>
      <c r="J17" s="79"/>
      <c r="K17" s="80" t="str">
        <f t="shared" si="0"/>
        <v xml:space="preserve">پرداخت در وجه   علی لشکرزهی ( تنخواه ) بابت  -پرداخت هزینه شارژ 2 عدد کپسول 11 کیلویی و 9 عدد کپسول 50 کیلویی برای معدن نوک آباد </v>
      </c>
      <c r="N17" s="79"/>
    </row>
    <row r="18" spans="1:14" s="80" customFormat="1">
      <c r="A18" s="74">
        <v>10</v>
      </c>
      <c r="B18" s="75" t="s">
        <v>109</v>
      </c>
      <c r="C18" s="76"/>
      <c r="D18" s="77" t="s">
        <v>114</v>
      </c>
      <c r="E18" s="77"/>
      <c r="F18" s="100" t="s">
        <v>115</v>
      </c>
      <c r="G18" s="107"/>
      <c r="H18" s="103">
        <v>15000000</v>
      </c>
      <c r="I18" s="79"/>
      <c r="J18" s="79"/>
      <c r="K18" s="80" t="str">
        <f t="shared" si="0"/>
        <v xml:space="preserve">پرداخت در وجه   سلیمان ریگی بابت  -پرداخت مساعده حقوق پیمانکاری زیروکی آقای سلیمان ریگی </v>
      </c>
      <c r="N18" s="79"/>
    </row>
    <row r="19" spans="1:14" s="80" customFormat="1">
      <c r="A19" s="74">
        <v>11</v>
      </c>
      <c r="B19" s="75" t="s">
        <v>109</v>
      </c>
      <c r="C19" s="76"/>
      <c r="D19" s="77" t="s">
        <v>116</v>
      </c>
      <c r="E19" s="77"/>
      <c r="F19" s="100" t="s">
        <v>117</v>
      </c>
      <c r="G19" s="107"/>
      <c r="H19" s="103">
        <v>957000</v>
      </c>
      <c r="I19" s="79"/>
      <c r="J19" s="79"/>
      <c r="K19" s="80" t="str">
        <f t="shared" si="0"/>
        <v>پرداخت در وجه   وب سرویس بابت  -پرداخت هزینه خرید اینترنت برای مودم مهمانسرا</v>
      </c>
      <c r="N19" s="79"/>
    </row>
    <row r="20" spans="1:14" s="80" customFormat="1">
      <c r="A20" s="74">
        <v>12</v>
      </c>
      <c r="B20" s="75" t="s">
        <v>109</v>
      </c>
      <c r="C20" s="76"/>
      <c r="D20" s="77" t="s">
        <v>118</v>
      </c>
      <c r="E20" s="77"/>
      <c r="F20" s="100" t="s">
        <v>119</v>
      </c>
      <c r="G20" s="107"/>
      <c r="H20" s="103">
        <v>9800000</v>
      </c>
      <c r="I20" s="172"/>
      <c r="J20" s="172"/>
      <c r="K20" s="80" t="str">
        <f t="shared" si="0"/>
        <v>پرداخت در وجه   علیرضا حسن پور بابت  -پرداخت هزینه خرید محافظ کولر گازی برای مهمانسرا به تعداد 2 عدد</v>
      </c>
      <c r="N20" s="172"/>
    </row>
    <row r="21" spans="1:14" s="80" customFormat="1">
      <c r="A21" s="74">
        <v>13</v>
      </c>
      <c r="B21" s="75" t="s">
        <v>109</v>
      </c>
      <c r="C21" s="76"/>
      <c r="D21" s="77" t="s">
        <v>118</v>
      </c>
      <c r="E21" s="96"/>
      <c r="F21" s="96" t="s">
        <v>120</v>
      </c>
      <c r="G21" s="117"/>
      <c r="H21" s="103">
        <v>18350000</v>
      </c>
      <c r="I21" s="79"/>
      <c r="J21" s="79"/>
      <c r="K21" s="80" t="str">
        <f t="shared" si="0"/>
        <v>پرداخت در وجه   علیرضا حسن پور بابت  -پرداخت هزینه نهار مهمانان بهمراه راننده  مهمانسرا</v>
      </c>
      <c r="N21" s="79"/>
    </row>
    <row r="22" spans="1:14" s="80" customFormat="1">
      <c r="A22" s="74">
        <v>14</v>
      </c>
      <c r="B22" s="75" t="s">
        <v>109</v>
      </c>
      <c r="C22" s="76"/>
      <c r="D22" s="80" t="s">
        <v>57</v>
      </c>
      <c r="E22" s="77"/>
      <c r="F22" s="100" t="s">
        <v>121</v>
      </c>
      <c r="G22" s="107"/>
      <c r="H22" s="103">
        <v>6550000</v>
      </c>
      <c r="I22" s="79"/>
      <c r="J22" s="79"/>
      <c r="K22" s="80" t="str">
        <f t="shared" si="0"/>
        <v xml:space="preserve">پرداخت در وجه   یونس شه بخش بابت  -پرداخت هزینه ایاب و ذهاب و صبحانه مهمانان شرکت </v>
      </c>
      <c r="N22" s="79"/>
    </row>
    <row r="23" spans="1:14" s="80" customFormat="1">
      <c r="A23" s="74">
        <v>15</v>
      </c>
      <c r="B23" s="75" t="s">
        <v>109</v>
      </c>
      <c r="C23" s="76"/>
      <c r="D23" s="77" t="s">
        <v>122</v>
      </c>
      <c r="E23" s="77"/>
      <c r="F23" s="100" t="s">
        <v>123</v>
      </c>
      <c r="G23" s="107"/>
      <c r="H23" s="103">
        <v>50000000</v>
      </c>
      <c r="I23" s="79"/>
      <c r="J23" s="79"/>
      <c r="K23" s="80" t="str">
        <f t="shared" si="0"/>
        <v xml:space="preserve">پرداخت در وجه   محمد ملکی بابت  -پرداخت مساعده حقوق فروردین ماه آقای محمد ملکی </v>
      </c>
      <c r="N23" s="79"/>
    </row>
    <row r="24" spans="1:14" s="80" customFormat="1">
      <c r="A24" s="74">
        <v>16</v>
      </c>
      <c r="B24" s="75" t="s">
        <v>109</v>
      </c>
      <c r="C24" s="76"/>
      <c r="D24" s="77" t="s">
        <v>124</v>
      </c>
      <c r="E24" s="77"/>
      <c r="F24" s="100" t="s">
        <v>125</v>
      </c>
      <c r="G24" s="107"/>
      <c r="H24" s="103">
        <v>1405000</v>
      </c>
      <c r="I24" s="79"/>
      <c r="J24" s="79"/>
      <c r="K24" s="80" t="str">
        <f t="shared" si="0"/>
        <v xml:space="preserve">پرداخت در وجه   دفتر اسناد رسنمی شماره 10 بابت  -پرداخت هزینه کپی برابر با اصل و هزینه متفرقه </v>
      </c>
      <c r="N24" s="79"/>
    </row>
    <row r="25" spans="1:14" s="165" customFormat="1">
      <c r="A25" s="74">
        <v>17</v>
      </c>
      <c r="B25" s="75" t="s">
        <v>109</v>
      </c>
      <c r="C25" s="76"/>
      <c r="D25" s="77" t="s">
        <v>31</v>
      </c>
      <c r="E25" s="77"/>
      <c r="F25" s="100" t="s">
        <v>126</v>
      </c>
      <c r="G25" s="107"/>
      <c r="H25" s="103">
        <v>18000000</v>
      </c>
      <c r="I25" s="164"/>
      <c r="J25" s="164"/>
      <c r="K25" s="80" t="str">
        <f t="shared" si="0"/>
        <v>پرداخت در وجه   علی اکبرزاده بابت  -پرداخت هزینه تعمیر فوتون ( آزاد کردن چرخ های جلو )</v>
      </c>
      <c r="N25" s="164"/>
    </row>
    <row r="26" spans="1:14" s="165" customFormat="1">
      <c r="A26" s="74">
        <v>18</v>
      </c>
      <c r="B26" s="75" t="s">
        <v>109</v>
      </c>
      <c r="C26" s="76"/>
      <c r="D26" s="77" t="s">
        <v>127</v>
      </c>
      <c r="E26" s="77"/>
      <c r="F26" s="100" t="s">
        <v>128</v>
      </c>
      <c r="G26" s="107"/>
      <c r="H26" s="103">
        <v>4300000</v>
      </c>
      <c r="I26" s="164"/>
      <c r="J26" s="164"/>
      <c r="K26" s="80" t="str">
        <f t="shared" si="0"/>
        <v>پرداخت در وجه   علیرضا رکانی بابت  -پرداخت هزینه شارژ 2 عدد کارتریج برای دفتر</v>
      </c>
      <c r="N26" s="164"/>
    </row>
    <row r="27" spans="1:14" s="165" customFormat="1">
      <c r="A27" s="74">
        <v>19</v>
      </c>
      <c r="B27" s="75" t="s">
        <v>109</v>
      </c>
      <c r="C27" s="76"/>
      <c r="D27" s="77" t="s">
        <v>112</v>
      </c>
      <c r="E27" s="77"/>
      <c r="F27" s="100" t="s">
        <v>129</v>
      </c>
      <c r="G27" s="107"/>
      <c r="H27" s="103">
        <v>24000000</v>
      </c>
      <c r="I27" s="164"/>
      <c r="J27" s="164"/>
      <c r="K27" s="80" t="str">
        <f t="shared" si="0"/>
        <v xml:space="preserve">پرداخت در وجه   علی لشکرزهی ( تنخواه ) بابت  -پرداخت هزینه شارژ 10 عدد کپسول 50 کیلویی </v>
      </c>
      <c r="N27" s="164"/>
    </row>
    <row r="28" spans="1:14" s="165" customFormat="1">
      <c r="A28" s="74">
        <v>20</v>
      </c>
      <c r="B28" s="75" t="s">
        <v>130</v>
      </c>
      <c r="C28" s="76"/>
      <c r="D28" s="77" t="s">
        <v>131</v>
      </c>
      <c r="E28" s="77"/>
      <c r="F28" s="100" t="s">
        <v>132</v>
      </c>
      <c r="G28" s="107"/>
      <c r="H28" s="103">
        <v>11500000</v>
      </c>
      <c r="I28" s="164"/>
      <c r="J28" s="164"/>
      <c r="K28" s="80" t="str">
        <f t="shared" si="0"/>
        <v xml:space="preserve">پرداخت در وجه   چاپ اتم  بابت  -پرداخت هزینه پرینت سیاه و سفید و کپی سیاه و سفید و هزینه صحافی </v>
      </c>
      <c r="N28" s="164"/>
    </row>
    <row r="29" spans="1:14" s="165" customFormat="1">
      <c r="A29" s="74">
        <v>21</v>
      </c>
      <c r="B29" s="75" t="s">
        <v>130</v>
      </c>
      <c r="C29" s="76"/>
      <c r="D29" s="77" t="s">
        <v>133</v>
      </c>
      <c r="E29" s="77"/>
      <c r="F29" s="100" t="s">
        <v>134</v>
      </c>
      <c r="G29" s="107"/>
      <c r="H29" s="103">
        <v>4000000</v>
      </c>
      <c r="I29" s="164"/>
      <c r="J29" s="164"/>
      <c r="K29" s="80" t="str">
        <f t="shared" si="0"/>
        <v xml:space="preserve">پرداخت در وجه   جواد جهانتیغ بابت  -پرداخت هزینه خازن پمپ و دستمزد تعویض بابت تعمیر پمپ آب دفتر </v>
      </c>
      <c r="N29" s="164"/>
    </row>
    <row r="30" spans="1:14" s="165" customFormat="1">
      <c r="A30" s="74">
        <v>22</v>
      </c>
      <c r="B30" s="75" t="s">
        <v>130</v>
      </c>
      <c r="C30" s="76"/>
      <c r="D30" s="77" t="s">
        <v>135</v>
      </c>
      <c r="E30" s="77"/>
      <c r="F30" s="100" t="s">
        <v>56</v>
      </c>
      <c r="G30" s="107"/>
      <c r="H30" s="104">
        <v>18720000</v>
      </c>
      <c r="I30" s="171"/>
      <c r="J30" s="164"/>
      <c r="K30" s="80" t="str">
        <f t="shared" si="0"/>
        <v>پرداخت در وجه   فاطمه سبزبان بابت  -پرداخت هزینه خرید مواد غذایی برای مهمانسرا</v>
      </c>
      <c r="N30" s="164"/>
    </row>
    <row r="31" spans="1:14" s="165" customFormat="1">
      <c r="A31" s="74">
        <v>23</v>
      </c>
      <c r="B31" s="75" t="s">
        <v>130</v>
      </c>
      <c r="C31" s="76"/>
      <c r="D31" s="77" t="s">
        <v>31</v>
      </c>
      <c r="E31" s="77"/>
      <c r="F31" s="100" t="s">
        <v>136</v>
      </c>
      <c r="G31" s="107"/>
      <c r="H31" s="104">
        <v>9120000</v>
      </c>
      <c r="I31" s="171"/>
      <c r="J31" s="164"/>
      <c r="K31" s="80" t="str">
        <f t="shared" si="0"/>
        <v>پرداخت در وجه   علی اکبرزاده بابت  -پرداخت هزینه خرید جهت پذیرایی از مهمانان استانداری ( بازدید )</v>
      </c>
      <c r="N31" s="164"/>
    </row>
    <row r="32" spans="1:14" s="165" customFormat="1">
      <c r="A32" s="74">
        <v>24</v>
      </c>
      <c r="B32" s="75" t="s">
        <v>130</v>
      </c>
      <c r="C32" s="76"/>
      <c r="D32" s="77" t="s">
        <v>137</v>
      </c>
      <c r="E32" s="77"/>
      <c r="F32" s="100" t="s">
        <v>138</v>
      </c>
      <c r="G32" s="107"/>
      <c r="H32" s="104">
        <v>40000000</v>
      </c>
      <c r="I32" s="171"/>
      <c r="J32" s="164"/>
      <c r="K32" s="80" t="str">
        <f t="shared" si="0"/>
        <v>پرداخت در وجه   علیرضا حسنی بابت  -پرداخت مساعده حقوق فروردین ماه آقای علیرضا حسنی</v>
      </c>
      <c r="N32" s="164"/>
    </row>
    <row r="33" spans="1:14" s="165" customFormat="1">
      <c r="A33" s="74">
        <v>25</v>
      </c>
      <c r="B33" s="75" t="s">
        <v>139</v>
      </c>
      <c r="C33" s="76"/>
      <c r="D33" s="77" t="s">
        <v>63</v>
      </c>
      <c r="E33" s="77"/>
      <c r="F33" s="100" t="s">
        <v>140</v>
      </c>
      <c r="G33" s="107"/>
      <c r="H33" s="104">
        <v>22210000</v>
      </c>
      <c r="I33" s="171"/>
      <c r="J33" s="164"/>
      <c r="K33" s="80" t="str">
        <f t="shared" si="0"/>
        <v>پرداخت در وجه   اداره برق بابت  -پرداخت هزینه برق مصرفی دفتر از تاریخ خرداد ماه 1403 تا تاریخ فروردین ماه 1404</v>
      </c>
      <c r="N33" s="164"/>
    </row>
    <row r="34" spans="1:14" s="165" customFormat="1">
      <c r="A34" s="74">
        <v>26</v>
      </c>
      <c r="B34" s="75" t="s">
        <v>139</v>
      </c>
      <c r="C34" s="76"/>
      <c r="D34" s="77" t="s">
        <v>92</v>
      </c>
      <c r="E34" s="77"/>
      <c r="F34" s="100" t="s">
        <v>141</v>
      </c>
      <c r="G34" s="107"/>
      <c r="H34" s="104">
        <v>2260000</v>
      </c>
      <c r="I34" s="171"/>
      <c r="J34" s="164"/>
      <c r="K34" s="80" t="str">
        <f t="shared" si="0"/>
        <v>پرداخت در وجه   فروشگاه سینا بابت  -پرداخت هزینه خرید مواد غذایی برای دفتر و مهمانسرا</v>
      </c>
      <c r="N34" s="164"/>
    </row>
    <row r="35" spans="1:14" s="165" customFormat="1">
      <c r="A35" s="74">
        <v>27</v>
      </c>
      <c r="B35" s="75" t="s">
        <v>139</v>
      </c>
      <c r="C35" s="76"/>
      <c r="D35" s="77" t="s">
        <v>142</v>
      </c>
      <c r="E35" s="77"/>
      <c r="F35" s="100" t="s">
        <v>143</v>
      </c>
      <c r="G35" s="107"/>
      <c r="H35" s="104">
        <v>14500000</v>
      </c>
      <c r="I35" s="171"/>
      <c r="J35" s="164"/>
      <c r="K35" s="80" t="str">
        <f t="shared" si="0"/>
        <v>پرداخت در وجه   میوه فروشی آزاد  بابت  -پرداخت هزینه خرید میوه و تره بار برای مهمانسرا</v>
      </c>
      <c r="N35" s="164"/>
    </row>
    <row r="36" spans="1:14" s="165" customFormat="1">
      <c r="A36" s="74">
        <v>28</v>
      </c>
      <c r="B36" s="75" t="s">
        <v>139</v>
      </c>
      <c r="C36" s="76"/>
      <c r="D36" s="77" t="s">
        <v>122</v>
      </c>
      <c r="E36" s="77"/>
      <c r="F36" s="100" t="s">
        <v>144</v>
      </c>
      <c r="G36" s="107"/>
      <c r="H36" s="104">
        <v>17300000</v>
      </c>
      <c r="I36" s="171"/>
      <c r="J36" s="164"/>
      <c r="K36" s="80" t="str">
        <f t="shared" si="0"/>
        <v>پرداخت در وجه   محمد ملکی بابت  -پرداخت هزینه ایاب و ذهاب انجام شده توسط آقای محمد ملکی</v>
      </c>
      <c r="N36" s="164"/>
    </row>
    <row r="37" spans="1:14" s="165" customFormat="1">
      <c r="A37" s="74">
        <v>29</v>
      </c>
      <c r="B37" s="75"/>
      <c r="C37" s="76"/>
      <c r="D37" s="77"/>
      <c r="E37" s="77"/>
      <c r="F37" s="100"/>
      <c r="G37" s="107"/>
      <c r="H37" s="104">
        <v>341480</v>
      </c>
      <c r="I37" s="171"/>
      <c r="J37" s="164"/>
      <c r="K37" s="80" t="str">
        <f t="shared" si="0"/>
        <v>پرداخت در وجه    بابت  -</v>
      </c>
      <c r="N37" s="164"/>
    </row>
    <row r="38" spans="1:14" ht="19.5" thickBot="1">
      <c r="A38" s="115" t="s">
        <v>6</v>
      </c>
      <c r="B38" s="204" t="s">
        <v>21</v>
      </c>
      <c r="C38" s="205"/>
      <c r="D38" s="205"/>
      <c r="E38" s="205"/>
      <c r="F38" s="205"/>
      <c r="G38" s="206"/>
      <c r="H38" s="104">
        <f>SUM(H9:H37)</f>
        <v>457453480</v>
      </c>
      <c r="I38" s="79"/>
      <c r="J38" s="79"/>
      <c r="K38" s="80"/>
    </row>
    <row r="39" spans="1:14" ht="16.5" thickBot="1">
      <c r="A39" s="116" t="s">
        <v>7</v>
      </c>
      <c r="B39" s="121"/>
      <c r="C39" s="121"/>
      <c r="D39" s="121"/>
      <c r="E39" s="121"/>
      <c r="F39" s="163"/>
      <c r="G39" s="122"/>
      <c r="H39" s="104">
        <v>500000000</v>
      </c>
      <c r="J39" s="79"/>
      <c r="K39" s="21"/>
    </row>
    <row r="40" spans="1:14" ht="15" customHeight="1" thickBot="1">
      <c r="A40" s="114"/>
      <c r="B40" s="177"/>
      <c r="C40" s="177"/>
      <c r="D40" s="177"/>
      <c r="E40" s="177"/>
      <c r="F40" s="177"/>
      <c r="G40" s="178"/>
      <c r="H40" s="160">
        <f>H39-H38</f>
        <v>42546520</v>
      </c>
      <c r="J40" s="102"/>
      <c r="K40" s="21"/>
    </row>
    <row r="41" spans="1:14">
      <c r="B41" s="5"/>
      <c r="C41" s="16"/>
      <c r="D41" s="5"/>
      <c r="E41" s="5"/>
      <c r="F41" s="5"/>
      <c r="G41" s="109"/>
      <c r="H41" s="161" t="s">
        <v>25</v>
      </c>
      <c r="J41" s="173"/>
      <c r="K41" s="21"/>
    </row>
    <row r="42" spans="1:14" ht="15.75">
      <c r="A42" s="176" t="s">
        <v>22</v>
      </c>
      <c r="B42" s="176"/>
      <c r="C42" s="176"/>
      <c r="D42" s="176"/>
      <c r="E42" s="176"/>
      <c r="F42" s="176" t="s">
        <v>23</v>
      </c>
      <c r="G42" s="105"/>
      <c r="H42" s="162" t="s">
        <v>24</v>
      </c>
      <c r="J42" s="173"/>
      <c r="K42" s="21"/>
    </row>
    <row r="43" spans="1:14">
      <c r="I43" s="79"/>
      <c r="J43" s="102"/>
      <c r="K43" s="102"/>
    </row>
    <row r="44" spans="1:14">
      <c r="I44" s="79"/>
      <c r="J44" s="83">
        <v>9970000</v>
      </c>
      <c r="K44" s="112"/>
    </row>
    <row r="45" spans="1:14">
      <c r="I45" s="79"/>
      <c r="J45" s="83"/>
      <c r="K45" s="112"/>
    </row>
    <row r="46" spans="1:14">
      <c r="I46" s="79"/>
      <c r="J46" s="83"/>
      <c r="K46" s="79"/>
    </row>
    <row r="47" spans="1:14">
      <c r="I47" s="79"/>
      <c r="J47" s="102"/>
      <c r="K47" s="79"/>
    </row>
    <row r="48" spans="1:14">
      <c r="I48" s="79"/>
      <c r="J48" s="102"/>
      <c r="K48" s="79"/>
    </row>
    <row r="49" spans="6:11">
      <c r="F49" s="113"/>
      <c r="I49" s="79"/>
      <c r="J49" s="102"/>
      <c r="K49" s="79"/>
    </row>
    <row r="50" spans="6:11">
      <c r="I50" s="79"/>
      <c r="J50" s="102"/>
      <c r="K50" s="79"/>
    </row>
    <row r="51" spans="6:11">
      <c r="I51" s="79"/>
      <c r="J51" s="79"/>
      <c r="K51" s="79"/>
    </row>
    <row r="52" spans="6:11">
      <c r="I52" s="79">
        <v>12800</v>
      </c>
      <c r="J52" s="79">
        <v>24000000</v>
      </c>
      <c r="K52" s="79"/>
    </row>
    <row r="53" spans="6:11">
      <c r="I53" s="79"/>
      <c r="J53" s="79">
        <v>957000</v>
      </c>
      <c r="K53" s="79"/>
    </row>
    <row r="54" spans="6:11">
      <c r="I54" s="79">
        <v>18400</v>
      </c>
      <c r="J54" s="79">
        <v>50000000</v>
      </c>
      <c r="K54" s="80"/>
    </row>
    <row r="55" spans="6:11">
      <c r="I55" s="79">
        <v>12800</v>
      </c>
      <c r="J55" s="79">
        <v>14000000</v>
      </c>
      <c r="K55" s="80"/>
    </row>
    <row r="56" spans="6:11">
      <c r="I56" s="79">
        <v>15600</v>
      </c>
      <c r="J56" s="79">
        <v>40000000</v>
      </c>
      <c r="K56" s="80"/>
    </row>
    <row r="57" spans="6:11">
      <c r="I57" s="79">
        <v>7200</v>
      </c>
      <c r="J57" s="79">
        <v>22210000</v>
      </c>
      <c r="K57" s="80"/>
    </row>
    <row r="58" spans="6:11">
      <c r="I58" s="79">
        <v>12800</v>
      </c>
      <c r="J58" s="79">
        <v>14500000</v>
      </c>
      <c r="K58" s="80"/>
    </row>
    <row r="59" spans="6:11">
      <c r="I59" s="79">
        <v>7200</v>
      </c>
      <c r="J59" s="79">
        <v>2260000</v>
      </c>
      <c r="K59" s="80"/>
    </row>
    <row r="60" spans="6:11">
      <c r="H60" s="79">
        <v>200000000</v>
      </c>
      <c r="I60" s="79">
        <v>10000</v>
      </c>
      <c r="J60" s="79">
        <v>17300000</v>
      </c>
      <c r="K60" s="80"/>
    </row>
    <row r="61" spans="6:11">
      <c r="H61" s="79">
        <f>J61+I61</f>
        <v>185323800</v>
      </c>
      <c r="I61" s="79">
        <f>SUM(I52:I60)</f>
        <v>96800</v>
      </c>
      <c r="J61" s="79">
        <f>SUM(J52:J60)</f>
        <v>185227000</v>
      </c>
      <c r="K61" s="80"/>
    </row>
    <row r="62" spans="6:11">
      <c r="H62" s="79">
        <f>H60-H61</f>
        <v>14676200</v>
      </c>
    </row>
  </sheetData>
  <mergeCells count="14">
    <mergeCell ref="F7:F8"/>
    <mergeCell ref="G7:G8"/>
    <mergeCell ref="H7:H8"/>
    <mergeCell ref="B38:G38"/>
    <mergeCell ref="A2:H2"/>
    <mergeCell ref="A3:H3"/>
    <mergeCell ref="A4:B4"/>
    <mergeCell ref="G4:H4"/>
    <mergeCell ref="G5:H5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  <vt:lpstr>پیش پرداخت ها </vt:lpstr>
      <vt:lpstr>مساعده</vt:lpstr>
      <vt:lpstr>صورتحساب تنخواه</vt:lpstr>
      <vt:lpstr>هزینه های کلی تنخواه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Maleki</dc:creator>
  <cp:lastModifiedBy>armin</cp:lastModifiedBy>
  <cp:lastPrinted>2025-09-29T04:06:29Z</cp:lastPrinted>
  <dcterms:created xsi:type="dcterms:W3CDTF">2024-04-07T07:48:16Z</dcterms:created>
  <dcterms:modified xsi:type="dcterms:W3CDTF">2026-03-17T08:11:07Z</dcterms:modified>
</cp:coreProperties>
</file>